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90" windowWidth="18465" windowHeight="7125"/>
  </bookViews>
  <sheets>
    <sheet name="Data" sheetId="3" r:id="rId1"/>
    <sheet name="Specifications" sheetId="2" r:id="rId2"/>
  </sheets>
  <calcPr calcId="145621"/>
</workbook>
</file>

<file path=xl/calcChain.xml><?xml version="1.0" encoding="utf-8"?>
<calcChain xmlns="http://schemas.openxmlformats.org/spreadsheetml/2006/main">
  <c r="L24" i="3" l="1"/>
  <c r="K24" i="3" l="1"/>
  <c r="J24" i="3"/>
  <c r="I24" i="3"/>
  <c r="H24" i="3"/>
  <c r="G24" i="3"/>
  <c r="F24" i="3"/>
  <c r="E24" i="3"/>
  <c r="D24" i="3"/>
  <c r="C24" i="3"/>
  <c r="B24" i="3"/>
  <c r="M12" i="3"/>
  <c r="L12" i="3"/>
  <c r="H12" i="3"/>
  <c r="G12" i="3"/>
  <c r="C12" i="3"/>
  <c r="B12" i="3"/>
  <c r="N11" i="3"/>
  <c r="I11" i="3"/>
  <c r="D11" i="3"/>
  <c r="E11" i="3" s="1"/>
  <c r="N10" i="3"/>
  <c r="I10" i="3"/>
  <c r="D10" i="3"/>
  <c r="E10" i="3" s="1"/>
  <c r="N9" i="3"/>
  <c r="O9" i="3" s="1"/>
  <c r="I9" i="3"/>
  <c r="J9" i="3" s="1"/>
  <c r="D9" i="3"/>
  <c r="E9" i="3" s="1"/>
  <c r="N8" i="3"/>
  <c r="O8" i="3" s="1"/>
  <c r="I8" i="3"/>
  <c r="J8" i="3" s="1"/>
  <c r="D8" i="3"/>
  <c r="E8" i="3" s="1"/>
  <c r="N7" i="3"/>
  <c r="O7" i="3" s="1"/>
  <c r="I7" i="3"/>
  <c r="J7" i="3" s="1"/>
  <c r="D7" i="3"/>
  <c r="E7" i="3" s="1"/>
  <c r="N6" i="3"/>
  <c r="O6" i="3" s="1"/>
  <c r="I6" i="3"/>
  <c r="J6" i="3" s="1"/>
  <c r="D6" i="3"/>
  <c r="E6" i="3" s="1"/>
  <c r="N5" i="3"/>
  <c r="O5" i="3" s="1"/>
  <c r="I5" i="3"/>
  <c r="J5" i="3" s="1"/>
  <c r="D5" i="3"/>
  <c r="E5" i="3" s="1"/>
  <c r="N12" i="3" l="1"/>
  <c r="O12" i="3" s="1"/>
  <c r="I12" i="3"/>
  <c r="J12" i="3" s="1"/>
  <c r="D12" i="3"/>
  <c r="E12" i="3" s="1"/>
</calcChain>
</file>

<file path=xl/sharedStrings.xml><?xml version="1.0" encoding="utf-8"?>
<sst xmlns="http://schemas.openxmlformats.org/spreadsheetml/2006/main" count="38" uniqueCount="27">
  <si>
    <t>COLORADO DEPARTMENT OF EDUCATION</t>
  </si>
  <si>
    <t>Racial/Ethnic Group</t>
  </si>
  <si>
    <t>Pupil Count October 2013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</si>
  <si>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</si>
  <si>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</si>
  <si>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</si>
  <si>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</si>
  <si>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</si>
  <si>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</si>
  <si>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</si>
  <si>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</si>
  <si>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Percent of Pupils by Racial/Ethnic Group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</si>
  <si>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</si>
  <si>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</si>
  <si>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</si>
  <si>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Exclude facilities but include detention centers</t>
  </si>
  <si>
    <t>Pupil Count October 2014</t>
  </si>
  <si>
    <t>Count Change From 2013 to 2014</t>
  </si>
  <si>
    <t>Pupil Count October 2004</t>
  </si>
  <si>
    <t>Count Change From 2004 to 2014</t>
  </si>
  <si>
    <t>Pupil Count October 1994</t>
  </si>
  <si>
    <t>Count Change From 1994 to 2014</t>
  </si>
  <si>
    <t>Percent Change From 1994 to 2014</t>
  </si>
  <si>
    <t>Include school code 0000 (not attending a school; for instance, expelled students)</t>
  </si>
  <si>
    <t>Student October Preschool (PK) Through Grade 12 Pupil Counts by Racial/Ethnic Group</t>
  </si>
  <si>
    <t>Percent Change From 2013 to 2014</t>
  </si>
  <si>
    <t>Percent Change From 2004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</si>
</sst>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Black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/>
      <right style="double">
        <color indexed="64"/>
      </right>
      <top style="medium">
        <color indexed="56"/>
      </top>
      <bottom style="medium">
        <color indexed="56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double">
        <color indexed="64"/>
      </right>
      <top style="thick">
        <color rgb="FF0070C0"/>
      </top>
      <bottom style="thick">
        <color rgb="FF0070C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double">
        <color indexed="64"/>
      </right>
      <top/>
      <bottom style="medium">
        <color indexed="56"/>
      </bottom>
      <diagonal/>
    </border>
    <border>
      <left style="double">
        <color indexed="64"/>
      </left>
      <right style="double">
        <color indexed="64"/>
      </right>
      <top style="thick">
        <color rgb="FF0070C0"/>
      </top>
      <bottom style="thick">
        <color rgb="FF0070C0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48">
    <xf numFmtId="0" fontId="3" fillId="0" borderId="0" xfId="0" applyNumberFormat="1" applyFont="1" applyFill="1" applyBorder="1" applyAlignment="1" applyProtection="1"/>
    <xf numFmtId="0" fontId="0" fillId="0" borderId="0" xfId="0"/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2" xfId="0" applyBorder="1"/>
    <xf numFmtId="3" fontId="0" fillId="0" borderId="0" xfId="0" applyNumberFormat="1" applyBorder="1"/>
    <xf numFmtId="10" fontId="0" fillId="0" borderId="3" xfId="0" applyNumberFormat="1" applyBorder="1"/>
    <xf numFmtId="3" fontId="2" fillId="0" borderId="2" xfId="0" applyNumberFormat="1" applyFont="1" applyBorder="1"/>
    <xf numFmtId="0" fontId="0" fillId="0" borderId="0" xfId="0" applyBorder="1"/>
    <xf numFmtId="10" fontId="0" fillId="0" borderId="0" xfId="0" applyNumberFormat="1" applyBorder="1"/>
    <xf numFmtId="0" fontId="4" fillId="0" borderId="0" xfId="0" applyFont="1" applyFill="1" applyBorder="1"/>
    <xf numFmtId="164" fontId="0" fillId="0" borderId="0" xfId="0" applyNumberFormat="1" applyBorder="1"/>
    <xf numFmtId="3" fontId="3" fillId="0" borderId="0" xfId="0" applyNumberFormat="1" applyFont="1" applyBorder="1"/>
    <xf numFmtId="3" fontId="0" fillId="0" borderId="0" xfId="0" applyNumberFormat="1" applyFont="1" applyFill="1" applyBorder="1" applyAlignment="1" applyProtection="1">
      <alignment wrapText="1"/>
    </xf>
    <xf numFmtId="3" fontId="0" fillId="0" borderId="2" xfId="0" applyNumberFormat="1" applyBorder="1"/>
    <xf numFmtId="164" fontId="0" fillId="0" borderId="4" xfId="0" applyNumberFormat="1" applyBorder="1"/>
    <xf numFmtId="0" fontId="2" fillId="0" borderId="2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/>
    <xf numFmtId="3" fontId="3" fillId="3" borderId="10" xfId="0" applyNumberFormat="1" applyFont="1" applyFill="1" applyBorder="1"/>
    <xf numFmtId="10" fontId="0" fillId="3" borderId="11" xfId="0" applyNumberFormat="1" applyFill="1" applyBorder="1"/>
    <xf numFmtId="3" fontId="3" fillId="3" borderId="9" xfId="0" applyNumberFormat="1" applyFont="1" applyFill="1" applyBorder="1"/>
    <xf numFmtId="164" fontId="2" fillId="0" borderId="3" xfId="0" applyNumberFormat="1" applyFont="1" applyFill="1" applyBorder="1" applyAlignment="1" applyProtection="1">
      <alignment wrapText="1"/>
    </xf>
    <xf numFmtId="0" fontId="0" fillId="3" borderId="12" xfId="0" applyFill="1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3" fontId="0" fillId="0" borderId="15" xfId="0" applyNumberFormat="1" applyBorder="1"/>
    <xf numFmtId="3" fontId="0" fillId="0" borderId="4" xfId="0" applyNumberFormat="1" applyFont="1" applyFill="1" applyBorder="1" applyAlignment="1" applyProtection="1">
      <alignment wrapText="1"/>
    </xf>
    <xf numFmtId="3" fontId="3" fillId="0" borderId="4" xfId="0" applyNumberFormat="1" applyFont="1" applyBorder="1"/>
    <xf numFmtId="10" fontId="0" fillId="0" borderId="16" xfId="0" applyNumberFormat="1" applyBorder="1"/>
    <xf numFmtId="3" fontId="2" fillId="0" borderId="17" xfId="0" applyNumberFormat="1" applyFont="1" applyBorder="1"/>
    <xf numFmtId="3" fontId="0" fillId="0" borderId="18" xfId="0" applyNumberFormat="1" applyFont="1" applyFill="1" applyBorder="1" applyAlignment="1" applyProtection="1">
      <alignment wrapText="1"/>
    </xf>
    <xf numFmtId="3" fontId="3" fillId="0" borderId="18" xfId="0" applyNumberFormat="1" applyFont="1" applyBorder="1"/>
    <xf numFmtId="10" fontId="0" fillId="0" borderId="19" xfId="0" applyNumberFormat="1" applyBorder="1"/>
    <xf numFmtId="164" fontId="0" fillId="3" borderId="20" xfId="0" applyNumberFormat="1" applyFill="1" applyBorder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4" fontId="4" fillId="4" borderId="5" xfId="0" applyNumberFormat="1" applyFont="1" applyFill="1" applyBorder="1"/>
    <xf numFmtId="164" fontId="6" fillId="4" borderId="5" xfId="2" applyNumberFormat="1" applyFont="1" applyFill="1" applyBorder="1"/>
    <xf numFmtId="10" fontId="0" fillId="0" borderId="0" xfId="0" applyNumberFormat="1"/>
    <xf numFmtId="0" fontId="4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workbookViewId="0">
      <selection activeCell="A4" sqref="A4"/>
    </sheetView>
  </sheetViews>
  <sheetFormatPr defaultRowHeight="12.75" x14ac:dyDescent="0.2"/>
  <cols>
    <col min="1" max="1" width="38.7109375" customWidth="1"/>
    <col min="2" max="15" width="9.28515625" customWidth="1"/>
  </cols>
  <sheetData>
    <row r="1" spans="1:15" s="1" customFormat="1" ht="19.5" x14ac:dyDescent="0.4">
      <c r="A1" s="41" t="s">
        <v>0</v>
      </c>
    </row>
    <row r="2" spans="1:15" s="43" customFormat="1" ht="15.75" x14ac:dyDescent="0.25">
      <c r="A2" s="42" t="s">
        <v>24</v>
      </c>
    </row>
    <row r="3" spans="1:15" s="1" customFormat="1" ht="13.5" thickBot="1" x14ac:dyDescent="0.25">
      <c r="A3" s="2"/>
    </row>
    <row r="4" spans="1:15" s="3" customFormat="1" ht="64.5" thickTop="1" x14ac:dyDescent="0.2">
      <c r="A4" s="47" t="s">
        <v>1</v>
      </c>
      <c r="B4" s="18" t="s">
        <v>2</v>
      </c>
      <c r="C4" s="20" t="s">
        <v>16</v>
      </c>
      <c r="D4" s="18" t="s">
        <v>17</v>
      </c>
      <c r="E4" s="19" t="s">
        <v>25</v>
      </c>
      <c r="G4" s="17" t="s">
        <v>18</v>
      </c>
      <c r="H4" s="18" t="s">
        <v>16</v>
      </c>
      <c r="I4" s="18" t="s">
        <v>19</v>
      </c>
      <c r="J4" s="19" t="s">
        <v>26</v>
      </c>
      <c r="L4" s="17" t="s">
        <v>20</v>
      </c>
      <c r="M4" s="18" t="s">
        <v>16</v>
      </c>
      <c r="N4" s="18" t="s">
        <v>21</v>
      </c>
      <c r="O4" s="19" t="s">
        <v>22</v>
      </c>
    </row>
    <row r="5" spans="1:15" s="1" customFormat="1" x14ac:dyDescent="0.2">
      <c r="A5" s="16" t="s">
        <v>3</v>
      </c>
      <c r="B5" s="13">
        <v>6574</v>
      </c>
      <c r="C5" s="13">
        <v>6537</v>
      </c>
      <c r="D5" s="12">
        <f t="shared" ref="D5:D11" si="0">C5-B5</f>
        <v>-37</v>
      </c>
      <c r="E5" s="6">
        <f>D5/B5</f>
        <v>-5.6282324307879526E-3</v>
      </c>
      <c r="G5" s="32">
        <v>9048</v>
      </c>
      <c r="H5" s="33">
        <v>6537</v>
      </c>
      <c r="I5" s="34">
        <f>H5-G5</f>
        <v>-2511</v>
      </c>
      <c r="J5" s="35">
        <f>I5/G5</f>
        <v>-0.27751989389920423</v>
      </c>
      <c r="L5" s="14">
        <v>6467</v>
      </c>
      <c r="M5" s="13">
        <v>6537</v>
      </c>
      <c r="N5" s="12">
        <f>M5-L5</f>
        <v>70</v>
      </c>
      <c r="O5" s="6">
        <f>N5/L5</f>
        <v>1.0824184320395856E-2</v>
      </c>
    </row>
    <row r="6" spans="1:15" s="1" customFormat="1" x14ac:dyDescent="0.2">
      <c r="A6" s="4" t="s">
        <v>4</v>
      </c>
      <c r="B6" s="13">
        <v>26895</v>
      </c>
      <c r="C6" s="13">
        <v>27297</v>
      </c>
      <c r="D6" s="12">
        <f t="shared" si="0"/>
        <v>402</v>
      </c>
      <c r="E6" s="6">
        <f t="shared" ref="E6:E12" si="1">D6/B6</f>
        <v>1.4947016174010039E-2</v>
      </c>
      <c r="G6" s="14">
        <v>24410</v>
      </c>
      <c r="H6" s="13">
        <v>27297</v>
      </c>
      <c r="I6" s="12">
        <f t="shared" ref="I6:I12" si="2">H6-G6</f>
        <v>2887</v>
      </c>
      <c r="J6" s="6">
        <f t="shared" ref="J6:J12" si="3">I6/G6</f>
        <v>0.11827120032773454</v>
      </c>
      <c r="L6" s="14">
        <v>15956</v>
      </c>
      <c r="M6" s="13">
        <v>27297</v>
      </c>
      <c r="N6" s="12">
        <f t="shared" ref="N6:N12" si="4">M6-L6</f>
        <v>11341</v>
      </c>
      <c r="O6" s="6">
        <f>N6/L6</f>
        <v>0.71076710955126599</v>
      </c>
    </row>
    <row r="7" spans="1:15" s="1" customFormat="1" x14ac:dyDescent="0.2">
      <c r="A7" s="16" t="s">
        <v>5</v>
      </c>
      <c r="B7" s="13">
        <v>41107</v>
      </c>
      <c r="C7" s="13">
        <v>41660</v>
      </c>
      <c r="D7" s="12">
        <f t="shared" si="0"/>
        <v>553</v>
      </c>
      <c r="E7" s="6">
        <f t="shared" si="1"/>
        <v>1.3452696621013453E-2</v>
      </c>
      <c r="G7" s="14">
        <v>45127</v>
      </c>
      <c r="H7" s="13">
        <v>41660</v>
      </c>
      <c r="I7" s="12">
        <f t="shared" si="2"/>
        <v>-3467</v>
      </c>
      <c r="J7" s="6">
        <f t="shared" si="3"/>
        <v>-7.6827619828484059E-2</v>
      </c>
      <c r="L7" s="14">
        <v>34425</v>
      </c>
      <c r="M7" s="13">
        <v>41660</v>
      </c>
      <c r="N7" s="12">
        <f t="shared" si="4"/>
        <v>7235</v>
      </c>
      <c r="O7" s="6">
        <f>N7/L7</f>
        <v>0.21016702977487292</v>
      </c>
    </row>
    <row r="8" spans="1:15" s="1" customFormat="1" x14ac:dyDescent="0.2">
      <c r="A8" s="16" t="s">
        <v>6</v>
      </c>
      <c r="B8" s="13">
        <v>287402</v>
      </c>
      <c r="C8" s="13">
        <v>294435</v>
      </c>
      <c r="D8" s="12">
        <f t="shared" si="0"/>
        <v>7033</v>
      </c>
      <c r="E8" s="6">
        <f t="shared" si="1"/>
        <v>2.4470950097772459E-2</v>
      </c>
      <c r="G8" s="14">
        <v>201016</v>
      </c>
      <c r="H8" s="13">
        <v>294435</v>
      </c>
      <c r="I8" s="12">
        <f t="shared" si="2"/>
        <v>93419</v>
      </c>
      <c r="J8" s="6">
        <f t="shared" si="3"/>
        <v>0.46473415051538186</v>
      </c>
      <c r="L8" s="14">
        <v>112890</v>
      </c>
      <c r="M8" s="13">
        <v>294435</v>
      </c>
      <c r="N8" s="12">
        <f t="shared" si="4"/>
        <v>181545</v>
      </c>
      <c r="O8" s="6">
        <f>N8/L8</f>
        <v>1.6081583842678713</v>
      </c>
    </row>
    <row r="9" spans="1:15" s="1" customFormat="1" x14ac:dyDescent="0.2">
      <c r="A9" s="4" t="s">
        <v>7</v>
      </c>
      <c r="B9" s="13">
        <v>482405</v>
      </c>
      <c r="C9" s="13">
        <v>484305</v>
      </c>
      <c r="D9" s="12">
        <f t="shared" si="0"/>
        <v>1900</v>
      </c>
      <c r="E9" s="6">
        <f t="shared" si="1"/>
        <v>3.9385993097086477E-3</v>
      </c>
      <c r="G9" s="14">
        <v>487056</v>
      </c>
      <c r="H9" s="13">
        <v>484305</v>
      </c>
      <c r="I9" s="12">
        <f t="shared" si="2"/>
        <v>-2751</v>
      </c>
      <c r="J9" s="6">
        <f t="shared" si="3"/>
        <v>-5.6482211491081106E-3</v>
      </c>
      <c r="L9" s="14">
        <v>470783</v>
      </c>
      <c r="M9" s="13">
        <v>484305</v>
      </c>
      <c r="N9" s="12">
        <f t="shared" si="4"/>
        <v>13522</v>
      </c>
      <c r="O9" s="6">
        <f>N9/L9</f>
        <v>2.8722362532206981E-2</v>
      </c>
    </row>
    <row r="10" spans="1:15" s="1" customFormat="1" x14ac:dyDescent="0.2">
      <c r="A10" s="16" t="s">
        <v>8</v>
      </c>
      <c r="B10" s="13">
        <v>1991</v>
      </c>
      <c r="C10" s="13">
        <v>2065</v>
      </c>
      <c r="D10" s="12">
        <f t="shared" si="0"/>
        <v>74</v>
      </c>
      <c r="E10" s="6">
        <f t="shared" si="1"/>
        <v>3.7167252636865898E-2</v>
      </c>
      <c r="G10" s="7"/>
      <c r="H10" s="13">
        <v>2065</v>
      </c>
      <c r="I10" s="12">
        <f t="shared" si="2"/>
        <v>2065</v>
      </c>
      <c r="J10" s="6"/>
      <c r="L10" s="7"/>
      <c r="M10" s="13">
        <v>2065</v>
      </c>
      <c r="N10" s="12">
        <f t="shared" si="4"/>
        <v>2065</v>
      </c>
      <c r="O10" s="6"/>
    </row>
    <row r="11" spans="1:15" s="1" customFormat="1" ht="13.5" thickBot="1" x14ac:dyDescent="0.25">
      <c r="A11" s="4" t="s">
        <v>9</v>
      </c>
      <c r="B11" s="13">
        <v>30625</v>
      </c>
      <c r="C11" s="13">
        <v>32707</v>
      </c>
      <c r="D11" s="12">
        <f t="shared" si="0"/>
        <v>2082</v>
      </c>
      <c r="E11" s="6">
        <f t="shared" si="1"/>
        <v>6.7983673469387759E-2</v>
      </c>
      <c r="G11" s="36"/>
      <c r="H11" s="37">
        <v>32707</v>
      </c>
      <c r="I11" s="38">
        <f t="shared" si="2"/>
        <v>32707</v>
      </c>
      <c r="J11" s="39"/>
      <c r="L11" s="7"/>
      <c r="M11" s="13">
        <v>32707</v>
      </c>
      <c r="N11" s="12">
        <f t="shared" si="4"/>
        <v>32707</v>
      </c>
      <c r="O11" s="6"/>
    </row>
    <row r="12" spans="1:15" s="1" customFormat="1" ht="13.5" thickBot="1" x14ac:dyDescent="0.25">
      <c r="A12" s="24" t="s">
        <v>10</v>
      </c>
      <c r="B12" s="25">
        <f>SUM(B5:B11)</f>
        <v>876999</v>
      </c>
      <c r="C12" s="25">
        <f>SUM(C5:C11)</f>
        <v>889006</v>
      </c>
      <c r="D12" s="25">
        <f>SUM(D5:D11)</f>
        <v>12007</v>
      </c>
      <c r="E12" s="26">
        <f t="shared" si="1"/>
        <v>1.3691007629427172E-2</v>
      </c>
      <c r="G12" s="27">
        <f>SUM(G5:G11)</f>
        <v>766657</v>
      </c>
      <c r="H12" s="25">
        <f>SUM(H5:H11)</f>
        <v>889006</v>
      </c>
      <c r="I12" s="25">
        <f t="shared" si="2"/>
        <v>122349</v>
      </c>
      <c r="J12" s="26">
        <f t="shared" si="3"/>
        <v>0.15958766436620289</v>
      </c>
      <c r="L12" s="27">
        <f>SUM(L5:L11)</f>
        <v>640521</v>
      </c>
      <c r="M12" s="25">
        <f>SUM(M5:M11)</f>
        <v>889006</v>
      </c>
      <c r="N12" s="25">
        <f t="shared" si="4"/>
        <v>248485</v>
      </c>
      <c r="O12" s="26">
        <f>N12/L12</f>
        <v>0.38794200346280605</v>
      </c>
    </row>
    <row r="13" spans="1:15" s="1" customFormat="1" x14ac:dyDescent="0.2">
      <c r="A13" s="8"/>
      <c r="B13" s="5"/>
      <c r="C13" s="5"/>
      <c r="D13" s="5"/>
      <c r="E13" s="9"/>
      <c r="G13" s="5"/>
      <c r="H13" s="5"/>
      <c r="I13" s="9"/>
      <c r="K13" s="5"/>
      <c r="L13" s="5"/>
      <c r="M13" s="9"/>
    </row>
    <row r="14" spans="1:15" s="1" customFormat="1" x14ac:dyDescent="0.2">
      <c r="A14" s="10" t="s">
        <v>11</v>
      </c>
    </row>
    <row r="15" spans="1:15" s="1" customFormat="1" ht="13.5" thickBot="1" x14ac:dyDescent="0.25">
      <c r="A15" s="10"/>
    </row>
    <row r="16" spans="1:15" s="1" customFormat="1" ht="13.5" thickTop="1" x14ac:dyDescent="0.2">
      <c r="A16" s="47" t="s">
        <v>1</v>
      </c>
      <c r="B16" s="21">
        <v>2004</v>
      </c>
      <c r="C16" s="21">
        <v>2005</v>
      </c>
      <c r="D16" s="21">
        <v>2006</v>
      </c>
      <c r="E16" s="21">
        <v>2007</v>
      </c>
      <c r="F16" s="21">
        <v>2008</v>
      </c>
      <c r="G16" s="21">
        <v>2009</v>
      </c>
      <c r="H16" s="21">
        <v>2010</v>
      </c>
      <c r="I16" s="21">
        <v>2011</v>
      </c>
      <c r="J16" s="21">
        <v>2012</v>
      </c>
      <c r="K16" s="22">
        <v>2013</v>
      </c>
      <c r="L16" s="23">
        <v>2014</v>
      </c>
    </row>
    <row r="17" spans="1:14" s="1" customFormat="1" x14ac:dyDescent="0.2">
      <c r="A17" s="16" t="s">
        <v>3</v>
      </c>
      <c r="B17" s="11">
        <v>1.18018879368479E-2</v>
      </c>
      <c r="C17" s="11">
        <v>1.1768804725966687E-2</v>
      </c>
      <c r="D17" s="11">
        <v>1.1538165811275782E-2</v>
      </c>
      <c r="E17" s="11">
        <v>1.2E-2</v>
      </c>
      <c r="F17" s="11">
        <v>1.1600074776129798E-2</v>
      </c>
      <c r="G17" s="11">
        <v>1.1538165811275782E-2</v>
      </c>
      <c r="H17" s="11">
        <v>8.8365452570566671E-3</v>
      </c>
      <c r="I17" s="15">
        <v>8.361573984653474E-3</v>
      </c>
      <c r="J17" s="15">
        <v>7.7770997069112604E-3</v>
      </c>
      <c r="K17" s="28">
        <v>7.0000000000000001E-3</v>
      </c>
      <c r="L17" s="44">
        <v>7.0000000000000001E-3</v>
      </c>
      <c r="N17" s="46"/>
    </row>
    <row r="18" spans="1:14" s="1" customFormat="1" x14ac:dyDescent="0.2">
      <c r="A18" s="4" t="s">
        <v>4</v>
      </c>
      <c r="B18" s="11">
        <v>3.1839531889749917E-2</v>
      </c>
      <c r="C18" s="11">
        <v>3.2613986279121002E-2</v>
      </c>
      <c r="D18" s="11">
        <v>3.3000000000000002E-2</v>
      </c>
      <c r="E18" s="11">
        <v>3.4000000000000002E-2</v>
      </c>
      <c r="F18" s="11">
        <v>3.5742256943977771E-2</v>
      </c>
      <c r="G18" s="11">
        <v>3.7026891951636776E-2</v>
      </c>
      <c r="H18" s="11">
        <v>2.9043679949153106E-2</v>
      </c>
      <c r="I18" s="11">
        <v>3.1046572199493132E-2</v>
      </c>
      <c r="J18" s="11">
        <v>3.1573913134104001E-2</v>
      </c>
      <c r="K18" s="28">
        <v>3.1E-2</v>
      </c>
      <c r="L18" s="44">
        <v>3.1E-2</v>
      </c>
      <c r="N18" s="46"/>
    </row>
    <row r="19" spans="1:14" s="1" customFormat="1" x14ac:dyDescent="0.2">
      <c r="A19" s="16" t="s">
        <v>5</v>
      </c>
      <c r="B19" s="11">
        <v>5.8862046521456143E-2</v>
      </c>
      <c r="C19" s="11">
        <v>5.9603590587005643E-2</v>
      </c>
      <c r="D19" s="11">
        <v>0.06</v>
      </c>
      <c r="E19" s="11">
        <v>0.06</v>
      </c>
      <c r="F19" s="11">
        <v>5.9572871904335425E-2</v>
      </c>
      <c r="G19" s="11">
        <v>5.9364367683524592E-2</v>
      </c>
      <c r="H19" s="11">
        <v>4.8068576903556912E-2</v>
      </c>
      <c r="I19" s="11">
        <v>4.7914874190093236E-2</v>
      </c>
      <c r="J19" s="11">
        <v>4.68941973989098E-2</v>
      </c>
      <c r="K19" s="28">
        <v>4.7E-2</v>
      </c>
      <c r="L19" s="44">
        <v>4.7E-2</v>
      </c>
      <c r="N19" s="46"/>
    </row>
    <row r="20" spans="1:14" s="1" customFormat="1" ht="15" x14ac:dyDescent="0.25">
      <c r="A20" s="16" t="s">
        <v>6</v>
      </c>
      <c r="B20" s="11">
        <v>0.2621980885845952</v>
      </c>
      <c r="C20" s="11">
        <v>0.27082212555782698</v>
      </c>
      <c r="D20" s="11">
        <v>0.27600000000000002</v>
      </c>
      <c r="E20" s="11">
        <v>0.27900000000000003</v>
      </c>
      <c r="F20" s="11">
        <v>0.28374120128096886</v>
      </c>
      <c r="G20" s="11">
        <v>0.28568734021490494</v>
      </c>
      <c r="H20" s="11">
        <v>0.3155377106565036</v>
      </c>
      <c r="I20" s="11">
        <v>0.31897596179171567</v>
      </c>
      <c r="J20" s="11">
        <v>0.32263962823703202</v>
      </c>
      <c r="K20" s="28">
        <v>0.32800000000000001</v>
      </c>
      <c r="L20" s="45">
        <v>0.33100000000000002</v>
      </c>
      <c r="N20" s="46"/>
    </row>
    <row r="21" spans="1:14" s="1" customFormat="1" ht="15" x14ac:dyDescent="0.25">
      <c r="A21" s="4" t="s">
        <v>7</v>
      </c>
      <c r="B21" s="11">
        <v>0.63529844506735089</v>
      </c>
      <c r="C21" s="11">
        <v>0.62519149285007969</v>
      </c>
      <c r="D21" s="11">
        <v>0.61899999999999999</v>
      </c>
      <c r="E21" s="11">
        <v>0.61499999999999999</v>
      </c>
      <c r="F21" s="11">
        <v>0.60934359509458813</v>
      </c>
      <c r="G21" s="11">
        <v>0.60638323433865793</v>
      </c>
      <c r="H21" s="11">
        <v>0.56838361895185197</v>
      </c>
      <c r="I21" s="11">
        <v>0.56105306901254293</v>
      </c>
      <c r="J21" s="11">
        <v>0.55626180431955496</v>
      </c>
      <c r="K21" s="28">
        <v>0.55000000000000004</v>
      </c>
      <c r="L21" s="45">
        <v>0.54500000000000004</v>
      </c>
    </row>
    <row r="22" spans="1:14" s="1" customFormat="1" ht="15" x14ac:dyDescent="0.25">
      <c r="A22" s="16" t="s">
        <v>8</v>
      </c>
      <c r="B22" s="11"/>
      <c r="C22" s="11"/>
      <c r="D22" s="11"/>
      <c r="E22" s="11"/>
      <c r="F22" s="11"/>
      <c r="G22" s="11"/>
      <c r="H22" s="11">
        <v>2.1866062069259922E-3</v>
      </c>
      <c r="I22" s="11">
        <v>2.1269746507231362E-3</v>
      </c>
      <c r="J22" s="11">
        <v>2.1538721642130601E-3</v>
      </c>
      <c r="K22" s="28">
        <v>2E-3</v>
      </c>
      <c r="L22" s="45">
        <v>2E-3</v>
      </c>
    </row>
    <row r="23" spans="1:14" s="1" customFormat="1" ht="15.75" thickBot="1" x14ac:dyDescent="0.3">
      <c r="A23" s="4" t="s">
        <v>9</v>
      </c>
      <c r="B23" s="11"/>
      <c r="C23" s="11"/>
      <c r="D23" s="11"/>
      <c r="E23" s="11"/>
      <c r="F23" s="11"/>
      <c r="G23" s="11"/>
      <c r="H23" s="11">
        <v>2.7943262074951739E-2</v>
      </c>
      <c r="I23" s="11">
        <v>3.0520974170778387E-2</v>
      </c>
      <c r="J23" s="11">
        <v>3.2699485039273397E-2</v>
      </c>
      <c r="K23" s="28">
        <v>3.5000000000000003E-2</v>
      </c>
      <c r="L23" s="45">
        <v>3.6999999999999998E-2</v>
      </c>
    </row>
    <row r="24" spans="1:14" s="1" customFormat="1" ht="14.25" thickTop="1" thickBot="1" x14ac:dyDescent="0.25">
      <c r="A24" s="29" t="s">
        <v>10</v>
      </c>
      <c r="B24" s="30">
        <f t="shared" ref="B24:L24" si="5">SUM(B17:B23)</f>
        <v>1</v>
      </c>
      <c r="C24" s="30">
        <f t="shared" si="5"/>
        <v>1</v>
      </c>
      <c r="D24" s="30">
        <f t="shared" si="5"/>
        <v>0.99953816581127586</v>
      </c>
      <c r="E24" s="30">
        <f t="shared" si="5"/>
        <v>1</v>
      </c>
      <c r="F24" s="30">
        <f t="shared" si="5"/>
        <v>1</v>
      </c>
      <c r="G24" s="30">
        <f t="shared" si="5"/>
        <v>1</v>
      </c>
      <c r="H24" s="30">
        <f t="shared" si="5"/>
        <v>1</v>
      </c>
      <c r="I24" s="30">
        <f t="shared" si="5"/>
        <v>0.99999999999999989</v>
      </c>
      <c r="J24" s="30">
        <f t="shared" si="5"/>
        <v>0.99999999999999856</v>
      </c>
      <c r="K24" s="31">
        <f t="shared" si="5"/>
        <v>1</v>
      </c>
      <c r="L24" s="40">
        <f t="shared" si="5"/>
        <v>1</v>
      </c>
    </row>
    <row r="25" spans="1:14" s="1" customFormat="1" ht="13.5" thickTop="1" x14ac:dyDescent="0.2"/>
  </sheetData>
  <printOptions gridLines="1"/>
  <pageMargins left="0.25" right="0.25" top="0.75" bottom="0.75" header="0.3" footer="0.3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  <row r="3" spans="1:1" x14ac:dyDescent="0.2">
      <c r="A3" t="s">
        <v>14</v>
      </c>
    </row>
    <row r="4" spans="1:1" x14ac:dyDescent="0.2">
      <c r="A4" t="s">
        <v>23</v>
      </c>
    </row>
    <row r="5" spans="1:1" x14ac:dyDescent="0.2">
      <c r="A5" t="s">
        <v>15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Specifications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Matula, Annie</cp:lastModifiedBy>
  <cp:lastPrinted>2014-12-31T19:28:01Z</cp:lastPrinted>
  <dcterms:created xsi:type="dcterms:W3CDTF">2012-01-11T15:56:16Z</dcterms:created>
  <dcterms:modified xsi:type="dcterms:W3CDTF">2014-12-31T19:29:02Z</dcterms:modified>
</cp:coreProperties>
</file>