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3-2024/Post Collection Processing/Posted Documents to Web/State/"/>
    </mc:Choice>
  </mc:AlternateContent>
  <xr:revisionPtr revIDLastSave="146" documentId="13_ncr:1_{08FEBDDB-3622-4099-B1FC-CA83D331E5FE}" xr6:coauthVersionLast="47" xr6:coauthVersionMax="47" xr10:uidLastSave="{642FCEE5-3956-412B-9BCC-016F9A3DB24F}"/>
  <bookViews>
    <workbookView xWindow="-108" yWindow="-108" windowWidth="23256" windowHeight="13896" xr2:uid="{00000000-000D-0000-FFFF-FFFF00000000}"/>
  </bookViews>
  <sheets>
    <sheet name="Data" sheetId="3" r:id="rId1"/>
    <sheet name="Historical Data" sheetId="4" r:id="rId2"/>
    <sheet name="Specifica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3" l="1"/>
  <c r="Q22" i="3" s="1"/>
  <c r="C25" i="3" l="1"/>
  <c r="D8" i="3"/>
  <c r="B25" i="3" l="1"/>
  <c r="P9" i="3" l="1"/>
  <c r="Q9" i="3" s="1"/>
  <c r="P10" i="3"/>
  <c r="Q10" i="3" s="1"/>
  <c r="P11" i="3"/>
  <c r="Q11" i="3" s="1"/>
  <c r="P12" i="3"/>
  <c r="Q12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Q19" i="3" s="1"/>
  <c r="P20" i="3"/>
  <c r="Q20" i="3" s="1"/>
  <c r="P21" i="3"/>
  <c r="Q21" i="3" s="1"/>
  <c r="P8" i="3"/>
  <c r="Q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8" i="3"/>
  <c r="K8" i="3" s="1"/>
  <c r="D9" i="3" l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E8" i="3"/>
  <c r="E9" i="3" l="1"/>
  <c r="D25" i="3"/>
  <c r="E25" i="3" s="1"/>
  <c r="N25" i="3"/>
  <c r="H25" i="3"/>
  <c r="O25" i="3"/>
  <c r="I25" i="3"/>
  <c r="P25" i="3" l="1"/>
  <c r="Q25" i="3" s="1"/>
  <c r="J25" i="3"/>
  <c r="K25" i="3" s="1"/>
</calcChain>
</file>

<file path=xl/sharedStrings.xml><?xml version="1.0" encoding="utf-8"?>
<sst xmlns="http://schemas.openxmlformats.org/spreadsheetml/2006/main" count="133" uniqueCount="84">
  <si>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</si>
  <si>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</si>
  <si>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</si>
  <si>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</si>
  <si>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</si>
  <si>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</si>
  <si>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</si>
  <si>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</si>
  <si>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</si>
  <si>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</si>
  <si>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</si>
  <si>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</si>
  <si>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</si>
  <si>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</si>
  <si>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</si>
  <si>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</si>
  <si>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</si>
  <si>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</si>
  <si>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Preschool and above (exclude Infants - grade 002)</t>
  </si>
  <si>
    <t>Attendance Codes 01-08 (pupil is attending an educational program operated by the reporting district)</t>
  </si>
  <si>
    <t>All funding codes, including non-eligible</t>
  </si>
  <si>
    <t>Exclude facilities but include detention centers</t>
  </si>
  <si>
    <t>Include school code 0000 (not attending a school; for instance, expelled students)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</si>
  <si>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</si>
  <si>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</si>
  <si>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</si>
  <si>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</si>
  <si>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</si>
  <si>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</si>
  <si>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</si>
  <si>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</si>
  <si>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</si>
  <si>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</si>
  <si>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</si>
  <si>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</si>
  <si>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</si>
  <si>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</si>
  <si>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</si>
  <si>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</si>
  <si>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</si>
  <si>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</si>
  <si>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</si>
  <si>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</si>
  <si>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</si>
  <si>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</si>
  <si>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</si>
  <si>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</si>
  <si>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</si>
  <si>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</si>
  <si>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</si>
  <si>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</si>
  <si>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</si>
  <si>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</si>
  <si>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</si>
  <si>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</si>
  <si>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</si>
  <si>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</si>
  <si>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</si>
  <si>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</si>
  <si>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</si>
  <si>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</si>
  <si>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</si>
  <si>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2019-2020</t>
  </si>
  <si>
    <t>2020-2021</t>
  </si>
  <si>
    <t>2021-2022</t>
  </si>
  <si>
    <t>2022-2023</t>
  </si>
  <si>
    <t>Colorado Department of Education</t>
  </si>
  <si>
    <t>Student October PK-12th Grade Pupil Membership Comparisons From 2003-2013-2023</t>
  </si>
  <si>
    <t>1 Year Change (2022 to 2023)</t>
  </si>
  <si>
    <t>10 Year Change (2013 to 2023)</t>
  </si>
  <si>
    <t>20 Year Change (2003 to 2023)</t>
  </si>
  <si>
    <t>Pupil Count 2022</t>
  </si>
  <si>
    <t>Pupil Count 2023</t>
  </si>
  <si>
    <t>Count Change From 2022 to 2023</t>
  </si>
  <si>
    <t>Percent Change From 2022 to 2023</t>
  </si>
  <si>
    <t>Pupil Count 2013</t>
  </si>
  <si>
    <t>Count Change From 2013 to 2023</t>
  </si>
  <si>
    <t>Percent Change From 2013 to 2023</t>
  </si>
  <si>
    <t>Pupil Count 2003</t>
  </si>
  <si>
    <t>Count Change From 2003 to 2023</t>
  </si>
  <si>
    <t>Percent Change From 2003 to 2023</t>
  </si>
  <si>
    <t>*Prior School Years are located in "hidden" columns</t>
  </si>
  <si>
    <t>Revised 12/20/2023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</si>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</sst>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846"/>
        <bgColor indexed="64"/>
      </patternFill>
    </fill>
    <fill>
      <patternFill patternType="solid">
        <fgColor rgb="FF82BC00"/>
        <bgColor indexed="64"/>
      </patternFill>
    </fill>
    <fill>
      <patternFill patternType="solid">
        <fgColor rgb="FFD0D2D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1" fillId="0" borderId="0"/>
    <xf numFmtId="0" fontId="13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0" fontId="15" fillId="0" borderId="0" xfId="0" applyFont="1"/>
    <xf numFmtId="3" fontId="11" fillId="0" borderId="0" xfId="0" applyNumberFormat="1" applyFont="1"/>
    <xf numFmtId="0" fontId="11" fillId="0" borderId="0" xfId="0" applyFont="1"/>
    <xf numFmtId="0" fontId="16" fillId="0" borderId="0" xfId="1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/>
    <xf numFmtId="3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3" fontId="17" fillId="0" borderId="1" xfId="6" applyNumberFormat="1" applyFont="1" applyBorder="1"/>
    <xf numFmtId="3" fontId="11" fillId="0" borderId="1" xfId="0" applyNumberFormat="1" applyFont="1" applyBorder="1"/>
    <xf numFmtId="10" fontId="11" fillId="0" borderId="1" xfId="0" applyNumberFormat="1" applyFont="1" applyBorder="1"/>
    <xf numFmtId="0" fontId="12" fillId="4" borderId="1" xfId="0" applyFont="1" applyFill="1" applyBorder="1"/>
    <xf numFmtId="3" fontId="12" fillId="4" borderId="1" xfId="0" applyNumberFormat="1" applyFont="1" applyFill="1" applyBorder="1"/>
    <xf numFmtId="10" fontId="12" fillId="4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3" fontId="12" fillId="0" borderId="1" xfId="0" applyNumberFormat="1" applyFont="1" applyBorder="1"/>
    <xf numFmtId="0" fontId="11" fillId="0" borderId="0" xfId="0" applyFont="1" applyAlignment="1">
      <alignment wrapText="1"/>
    </xf>
    <xf numFmtId="0" fontId="12" fillId="5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wrapText="1"/>
    </xf>
  </cellXfs>
  <cellStyles count="13">
    <cellStyle name="Comma" xfId="1" builtinId="3"/>
    <cellStyle name="Normal" xfId="0" builtinId="0"/>
    <cellStyle name="Normal 10" xfId="10" xr:uid="{F798286A-F4EF-45B5-8807-53AFE61130D4}"/>
    <cellStyle name="Normal 11" xfId="11" xr:uid="{549FB29A-0ECB-4E7D-A280-0B7056B950B9}"/>
    <cellStyle name="Normal 12" xfId="12" xr:uid="{0A0E3B30-8CD8-44F6-A77D-715756C99169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1978FA35-62A8-418A-911F-207CD901AA2D}"/>
    <cellStyle name="Normal 9" xfId="9" xr:uid="{87FE2124-B523-4C1A-BEFB-6A94CFE9BF1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6CAF0"/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workbookViewId="0">
      <selection activeCell="I15" sqref="I15"/>
    </sheetView>
  </sheetViews>
  <sheetFormatPr defaultColWidth="8.6640625" defaultRowHeight="13.2" x14ac:dyDescent="0.25"/>
  <cols>
    <col min="1" max="1" width="14.5546875" style="6" customWidth="1"/>
    <col min="2" max="2" width="8.6640625" style="6"/>
    <col min="3" max="3" width="9.109375" style="5"/>
    <col min="4" max="6" width="8.6640625" style="6"/>
    <col min="7" max="7" width="14.5546875" style="6" customWidth="1"/>
    <col min="8" max="8" width="9.109375" style="5"/>
    <col min="9" max="12" width="8.6640625" style="6"/>
    <col min="13" max="13" width="14.5546875" style="6" customWidth="1"/>
    <col min="14" max="16384" width="8.6640625" style="6"/>
  </cols>
  <sheetData>
    <row r="1" spans="1:21" s="4" customFormat="1" ht="15.6" x14ac:dyDescent="0.3">
      <c r="A1" s="27" t="s">
        <v>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1" ht="12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1" s="3" customFormat="1" ht="19.5" customHeight="1" x14ac:dyDescent="0.25">
      <c r="A3" s="26" t="s">
        <v>67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s="1" customForma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1" s="1" customFormat="1" x14ac:dyDescent="0.25">
      <c r="C5" s="2"/>
      <c r="H5" s="2"/>
    </row>
    <row r="6" spans="1:21" x14ac:dyDescent="0.25">
      <c r="A6" s="28" t="s">
        <v>68</v>
      </c>
      <c r="B6" s="28"/>
      <c r="C6" s="28"/>
      <c r="D6" s="28"/>
      <c r="E6" s="28"/>
      <c r="G6" s="28" t="s">
        <v>69</v>
      </c>
      <c r="H6" s="28"/>
      <c r="I6" s="28"/>
      <c r="J6" s="28"/>
      <c r="K6" s="28"/>
      <c r="M6" s="28" t="s">
        <v>70</v>
      </c>
      <c r="N6" s="28"/>
      <c r="O6" s="28"/>
      <c r="P6" s="28"/>
      <c r="Q6" s="28"/>
    </row>
    <row r="7" spans="1:21" ht="66" x14ac:dyDescent="0.25">
      <c r="A7" s="11"/>
      <c r="B7" s="12" t="s">
        <v>71</v>
      </c>
      <c r="C7" s="12" t="s">
        <v>72</v>
      </c>
      <c r="D7" s="25" t="s">
        <v>73</v>
      </c>
      <c r="E7" s="25" t="s">
        <v>74</v>
      </c>
      <c r="F7" s="8"/>
      <c r="G7" s="11"/>
      <c r="H7" s="20" t="s">
        <v>75</v>
      </c>
      <c r="I7" s="12" t="s">
        <v>72</v>
      </c>
      <c r="J7" s="25" t="s">
        <v>76</v>
      </c>
      <c r="K7" s="25" t="s">
        <v>77</v>
      </c>
      <c r="L7" s="8"/>
      <c r="M7" s="11"/>
      <c r="N7" s="20" t="s">
        <v>78</v>
      </c>
      <c r="O7" s="12" t="s">
        <v>72</v>
      </c>
      <c r="P7" s="25" t="s">
        <v>79</v>
      </c>
      <c r="Q7" s="25" t="s">
        <v>80</v>
      </c>
    </row>
    <row r="8" spans="1:21" x14ac:dyDescent="0.25">
      <c r="A8" s="13" t="s">
        <v>0</v>
      </c>
      <c r="B8" s="14">
        <v>32205</v>
      </c>
      <c r="C8" s="14">
        <v>32060</v>
      </c>
      <c r="D8" s="15">
        <f>C8-B8</f>
        <v>-145</v>
      </c>
      <c r="E8" s="16">
        <f>D8/B8</f>
        <v>-4.5024064586244375E-3</v>
      </c>
      <c r="F8" s="5"/>
      <c r="G8" s="13" t="s">
        <v>0</v>
      </c>
      <c r="H8" s="21">
        <v>31741</v>
      </c>
      <c r="I8" s="14">
        <v>32060</v>
      </c>
      <c r="J8" s="15">
        <f>I8-H8</f>
        <v>319</v>
      </c>
      <c r="K8" s="16">
        <f>J8/H8</f>
        <v>1.0050092939730948E-2</v>
      </c>
      <c r="L8" s="5"/>
      <c r="M8" s="13" t="s">
        <v>0</v>
      </c>
      <c r="N8" s="21">
        <v>19993</v>
      </c>
      <c r="O8" s="14">
        <v>32060</v>
      </c>
      <c r="P8" s="15">
        <f>O8-N8</f>
        <v>12067</v>
      </c>
      <c r="Q8" s="16">
        <f>P8/N8</f>
        <v>0.60356124643625264</v>
      </c>
      <c r="S8" s="9"/>
      <c r="T8" s="9"/>
    </row>
    <row r="9" spans="1:21" x14ac:dyDescent="0.25">
      <c r="A9" s="13" t="s">
        <v>1</v>
      </c>
      <c r="B9" s="14">
        <v>59704</v>
      </c>
      <c r="C9" s="14">
        <v>58636</v>
      </c>
      <c r="D9" s="15">
        <f t="shared" ref="D9:D22" si="0">C9-B9</f>
        <v>-1068</v>
      </c>
      <c r="E9" s="16">
        <f t="shared" ref="E9:E22" si="1">D9/B9</f>
        <v>-1.7888248693554872E-2</v>
      </c>
      <c r="F9" s="5"/>
      <c r="G9" s="13" t="s">
        <v>1</v>
      </c>
      <c r="H9" s="21">
        <v>67225</v>
      </c>
      <c r="I9" s="14">
        <v>58636</v>
      </c>
      <c r="J9" s="15">
        <f t="shared" ref="J9:J22" si="2">I9-H9</f>
        <v>-8589</v>
      </c>
      <c r="K9" s="16">
        <f t="shared" ref="K9:K22" si="3">J9/H9</f>
        <v>-0.12776496838973597</v>
      </c>
      <c r="L9" s="5"/>
      <c r="M9" s="13" t="s">
        <v>1</v>
      </c>
      <c r="N9" s="21">
        <v>55913</v>
      </c>
      <c r="O9" s="14">
        <v>58636</v>
      </c>
      <c r="P9" s="15">
        <f t="shared" ref="P9:P22" si="4">O9-N9</f>
        <v>2723</v>
      </c>
      <c r="Q9" s="16">
        <f t="shared" ref="Q9:Q22" si="5">P9/N9</f>
        <v>4.8700659953856883E-2</v>
      </c>
      <c r="S9" s="9"/>
      <c r="T9" s="9"/>
    </row>
    <row r="10" spans="1:21" x14ac:dyDescent="0.25">
      <c r="A10" s="13" t="s">
        <v>2</v>
      </c>
      <c r="B10" s="14">
        <v>63355</v>
      </c>
      <c r="C10" s="14">
        <v>60877</v>
      </c>
      <c r="D10" s="15">
        <f t="shared" si="0"/>
        <v>-2478</v>
      </c>
      <c r="E10" s="16">
        <f t="shared" si="1"/>
        <v>-3.9112935048536024E-2</v>
      </c>
      <c r="F10" s="5"/>
      <c r="G10" s="13" t="s">
        <v>2</v>
      </c>
      <c r="H10" s="21">
        <v>68509</v>
      </c>
      <c r="I10" s="14">
        <v>60877</v>
      </c>
      <c r="J10" s="15">
        <f t="shared" si="2"/>
        <v>-7632</v>
      </c>
      <c r="K10" s="16">
        <f t="shared" si="3"/>
        <v>-0.11140142171101607</v>
      </c>
      <c r="L10" s="5"/>
      <c r="M10" s="13" t="s">
        <v>2</v>
      </c>
      <c r="N10" s="21">
        <v>57030</v>
      </c>
      <c r="O10" s="14">
        <v>60877</v>
      </c>
      <c r="P10" s="15">
        <f t="shared" si="4"/>
        <v>3847</v>
      </c>
      <c r="Q10" s="16">
        <f t="shared" si="5"/>
        <v>6.7455725056987548E-2</v>
      </c>
      <c r="S10" s="9"/>
      <c r="T10" s="9"/>
    </row>
    <row r="11" spans="1:21" x14ac:dyDescent="0.25">
      <c r="A11" s="13" t="s">
        <v>3</v>
      </c>
      <c r="B11" s="14">
        <v>61040</v>
      </c>
      <c r="C11" s="14">
        <v>64118</v>
      </c>
      <c r="D11" s="15">
        <f t="shared" si="0"/>
        <v>3078</v>
      </c>
      <c r="E11" s="16">
        <f t="shared" si="1"/>
        <v>5.0425950196592399E-2</v>
      </c>
      <c r="F11" s="5"/>
      <c r="G11" s="13" t="s">
        <v>3</v>
      </c>
      <c r="H11" s="21">
        <v>67460</v>
      </c>
      <c r="I11" s="14">
        <v>64118</v>
      </c>
      <c r="J11" s="15">
        <f t="shared" si="2"/>
        <v>-3342</v>
      </c>
      <c r="K11" s="16">
        <f t="shared" si="3"/>
        <v>-4.9540468425733765E-2</v>
      </c>
      <c r="L11" s="5"/>
      <c r="M11" s="13" t="s">
        <v>3</v>
      </c>
      <c r="N11" s="21">
        <v>56188</v>
      </c>
      <c r="O11" s="14">
        <v>64118</v>
      </c>
      <c r="P11" s="15">
        <f t="shared" si="4"/>
        <v>7930</v>
      </c>
      <c r="Q11" s="16">
        <f t="shared" si="5"/>
        <v>0.1411333380793052</v>
      </c>
      <c r="S11" s="9"/>
      <c r="T11" s="9"/>
    </row>
    <row r="12" spans="1:21" x14ac:dyDescent="0.25">
      <c r="A12" s="13" t="s">
        <v>4</v>
      </c>
      <c r="B12" s="14">
        <v>62570</v>
      </c>
      <c r="C12" s="14">
        <v>62075</v>
      </c>
      <c r="D12" s="15">
        <f t="shared" si="0"/>
        <v>-495</v>
      </c>
      <c r="E12" s="16">
        <f t="shared" si="1"/>
        <v>-7.9111395237334188E-3</v>
      </c>
      <c r="F12" s="5"/>
      <c r="G12" s="13" t="s">
        <v>4</v>
      </c>
      <c r="H12" s="21">
        <v>66429</v>
      </c>
      <c r="I12" s="14">
        <v>62075</v>
      </c>
      <c r="J12" s="15">
        <f t="shared" si="2"/>
        <v>-4354</v>
      </c>
      <c r="K12" s="16">
        <f t="shared" si="3"/>
        <v>-6.5543663159162407E-2</v>
      </c>
      <c r="L12" s="5"/>
      <c r="M12" s="13" t="s">
        <v>4</v>
      </c>
      <c r="N12" s="21">
        <v>55840</v>
      </c>
      <c r="O12" s="14">
        <v>62075</v>
      </c>
      <c r="P12" s="15">
        <f t="shared" si="4"/>
        <v>6235</v>
      </c>
      <c r="Q12" s="16">
        <f t="shared" si="5"/>
        <v>0.1116583094555874</v>
      </c>
      <c r="S12" s="9"/>
      <c r="T12" s="9"/>
    </row>
    <row r="13" spans="1:21" x14ac:dyDescent="0.25">
      <c r="A13" s="13" t="s">
        <v>5</v>
      </c>
      <c r="B13" s="14">
        <v>62462</v>
      </c>
      <c r="C13" s="14">
        <v>63398</v>
      </c>
      <c r="D13" s="15">
        <f t="shared" si="0"/>
        <v>936</v>
      </c>
      <c r="E13" s="16">
        <f t="shared" si="1"/>
        <v>1.4985110947456054E-2</v>
      </c>
      <c r="F13" s="5"/>
      <c r="G13" s="13" t="s">
        <v>5</v>
      </c>
      <c r="H13" s="21">
        <v>66140</v>
      </c>
      <c r="I13" s="14">
        <v>63398</v>
      </c>
      <c r="J13" s="15">
        <f t="shared" si="2"/>
        <v>-2742</v>
      </c>
      <c r="K13" s="16">
        <f t="shared" si="3"/>
        <v>-4.1457514363471427E-2</v>
      </c>
      <c r="L13" s="5"/>
      <c r="M13" s="13" t="s">
        <v>5</v>
      </c>
      <c r="N13" s="21">
        <v>56437</v>
      </c>
      <c r="O13" s="14">
        <v>63398</v>
      </c>
      <c r="P13" s="15">
        <f t="shared" si="4"/>
        <v>6961</v>
      </c>
      <c r="Q13" s="16">
        <f t="shared" si="5"/>
        <v>0.12334107057426866</v>
      </c>
      <c r="S13" s="9"/>
      <c r="T13" s="9"/>
    </row>
    <row r="14" spans="1:21" x14ac:dyDescent="0.25">
      <c r="A14" s="13" t="s">
        <v>6</v>
      </c>
      <c r="B14" s="14">
        <v>63043</v>
      </c>
      <c r="C14" s="14">
        <v>63197</v>
      </c>
      <c r="D14" s="15">
        <f t="shared" si="0"/>
        <v>154</v>
      </c>
      <c r="E14" s="16">
        <f t="shared" si="1"/>
        <v>2.4427771521025334E-3</v>
      </c>
      <c r="F14" s="5"/>
      <c r="G14" s="13" t="s">
        <v>6</v>
      </c>
      <c r="H14" s="21">
        <v>66325</v>
      </c>
      <c r="I14" s="14">
        <v>63197</v>
      </c>
      <c r="J14" s="15">
        <f t="shared" si="2"/>
        <v>-3128</v>
      </c>
      <c r="K14" s="16">
        <f t="shared" si="3"/>
        <v>-4.7161703731624573E-2</v>
      </c>
      <c r="L14" s="5"/>
      <c r="M14" s="13" t="s">
        <v>6</v>
      </c>
      <c r="N14" s="21">
        <v>57662</v>
      </c>
      <c r="O14" s="14">
        <v>63197</v>
      </c>
      <c r="P14" s="15">
        <f t="shared" si="4"/>
        <v>5535</v>
      </c>
      <c r="Q14" s="16">
        <f t="shared" si="5"/>
        <v>9.5990426970968754E-2</v>
      </c>
      <c r="S14" s="9"/>
      <c r="T14" s="9"/>
      <c r="U14" s="10"/>
    </row>
    <row r="15" spans="1:21" x14ac:dyDescent="0.25">
      <c r="A15" s="13" t="s">
        <v>7</v>
      </c>
      <c r="B15" s="14">
        <v>64311</v>
      </c>
      <c r="C15" s="14">
        <v>63637</v>
      </c>
      <c r="D15" s="15">
        <f t="shared" si="0"/>
        <v>-674</v>
      </c>
      <c r="E15" s="16">
        <f t="shared" si="1"/>
        <v>-1.0480322184385252E-2</v>
      </c>
      <c r="F15" s="5"/>
      <c r="G15" s="13" t="s">
        <v>7</v>
      </c>
      <c r="H15" s="21">
        <v>65161</v>
      </c>
      <c r="I15" s="14">
        <v>63637</v>
      </c>
      <c r="J15" s="15">
        <f t="shared" si="2"/>
        <v>-1524</v>
      </c>
      <c r="K15" s="16">
        <f t="shared" si="3"/>
        <v>-2.3388223016835224E-2</v>
      </c>
      <c r="L15" s="5"/>
      <c r="M15" s="13" t="s">
        <v>7</v>
      </c>
      <c r="N15" s="21">
        <v>59009</v>
      </c>
      <c r="O15" s="14">
        <v>63637</v>
      </c>
      <c r="P15" s="15">
        <f t="shared" si="4"/>
        <v>4628</v>
      </c>
      <c r="Q15" s="16">
        <f t="shared" si="5"/>
        <v>7.8428714263925836E-2</v>
      </c>
      <c r="S15" s="9"/>
      <c r="T15" s="9"/>
      <c r="U15" s="10"/>
    </row>
    <row r="16" spans="1:21" x14ac:dyDescent="0.25">
      <c r="A16" s="13" t="s">
        <v>8</v>
      </c>
      <c r="B16" s="14">
        <v>65268</v>
      </c>
      <c r="C16" s="14">
        <v>64778</v>
      </c>
      <c r="D16" s="15">
        <f t="shared" si="0"/>
        <v>-490</v>
      </c>
      <c r="E16" s="16">
        <f t="shared" si="1"/>
        <v>-7.5075075075075074E-3</v>
      </c>
      <c r="F16" s="5"/>
      <c r="G16" s="13" t="s">
        <v>8</v>
      </c>
      <c r="H16" s="21">
        <v>64805</v>
      </c>
      <c r="I16" s="14">
        <v>64778</v>
      </c>
      <c r="J16" s="15">
        <f t="shared" si="2"/>
        <v>-27</v>
      </c>
      <c r="K16" s="16">
        <f t="shared" si="3"/>
        <v>-4.1663451894143972E-4</v>
      </c>
      <c r="L16" s="5"/>
      <c r="M16" s="13" t="s">
        <v>8</v>
      </c>
      <c r="N16" s="21">
        <v>59350</v>
      </c>
      <c r="O16" s="14">
        <v>64778</v>
      </c>
      <c r="P16" s="15">
        <f t="shared" si="4"/>
        <v>5428</v>
      </c>
      <c r="Q16" s="16">
        <f t="shared" si="5"/>
        <v>9.145745577085089E-2</v>
      </c>
      <c r="S16" s="9"/>
      <c r="T16" s="9"/>
      <c r="U16" s="10"/>
    </row>
    <row r="17" spans="1:21" x14ac:dyDescent="0.25">
      <c r="A17" s="13" t="s">
        <v>9</v>
      </c>
      <c r="B17" s="14">
        <v>67485</v>
      </c>
      <c r="C17" s="14">
        <v>65760</v>
      </c>
      <c r="D17" s="15">
        <f t="shared" si="0"/>
        <v>-1725</v>
      </c>
      <c r="E17" s="16">
        <f t="shared" si="1"/>
        <v>-2.5561235830184485E-2</v>
      </c>
      <c r="F17" s="5"/>
      <c r="G17" s="13" t="s">
        <v>9</v>
      </c>
      <c r="H17" s="21">
        <v>63809</v>
      </c>
      <c r="I17" s="14">
        <v>65760</v>
      </c>
      <c r="J17" s="15">
        <f t="shared" si="2"/>
        <v>1951</v>
      </c>
      <c r="K17" s="16">
        <f t="shared" si="3"/>
        <v>3.0575624128257768E-2</v>
      </c>
      <c r="L17" s="5"/>
      <c r="M17" s="13" t="s">
        <v>9</v>
      </c>
      <c r="N17" s="21">
        <v>58872</v>
      </c>
      <c r="O17" s="14">
        <v>65760</v>
      </c>
      <c r="P17" s="15">
        <f t="shared" si="4"/>
        <v>6888</v>
      </c>
      <c r="Q17" s="16">
        <f t="shared" si="5"/>
        <v>0.11699959233591521</v>
      </c>
      <c r="S17" s="9"/>
      <c r="T17" s="9"/>
      <c r="U17" s="10"/>
    </row>
    <row r="18" spans="1:21" x14ac:dyDescent="0.25">
      <c r="A18" s="13" t="s">
        <v>10</v>
      </c>
      <c r="B18" s="14">
        <v>71621</v>
      </c>
      <c r="C18" s="14">
        <v>70076</v>
      </c>
      <c r="D18" s="15">
        <f t="shared" si="0"/>
        <v>-1545</v>
      </c>
      <c r="E18" s="16">
        <f t="shared" si="1"/>
        <v>-2.1571885340891637E-2</v>
      </c>
      <c r="F18" s="5"/>
      <c r="G18" s="13" t="s">
        <v>10</v>
      </c>
      <c r="H18" s="21">
        <v>64719</v>
      </c>
      <c r="I18" s="14">
        <v>70076</v>
      </c>
      <c r="J18" s="15">
        <f t="shared" si="2"/>
        <v>5357</v>
      </c>
      <c r="K18" s="16">
        <f t="shared" si="3"/>
        <v>8.2773219610933424E-2</v>
      </c>
      <c r="L18" s="5"/>
      <c r="M18" s="13" t="s">
        <v>10</v>
      </c>
      <c r="N18" s="21">
        <v>63260</v>
      </c>
      <c r="O18" s="14">
        <v>70076</v>
      </c>
      <c r="P18" s="15">
        <f t="shared" si="4"/>
        <v>6816</v>
      </c>
      <c r="Q18" s="16">
        <f t="shared" si="5"/>
        <v>0.10774581093898197</v>
      </c>
      <c r="S18" s="9"/>
      <c r="T18" s="9"/>
      <c r="U18" s="10"/>
    </row>
    <row r="19" spans="1:21" x14ac:dyDescent="0.25">
      <c r="A19" s="13" t="s">
        <v>11</v>
      </c>
      <c r="B19" s="14">
        <v>70581</v>
      </c>
      <c r="C19" s="14">
        <v>70534</v>
      </c>
      <c r="D19" s="15">
        <f t="shared" si="0"/>
        <v>-47</v>
      </c>
      <c r="E19" s="16">
        <f t="shared" si="1"/>
        <v>-6.6590158824612856E-4</v>
      </c>
      <c r="F19" s="5"/>
      <c r="G19" s="13" t="s">
        <v>11</v>
      </c>
      <c r="H19" s="21">
        <v>62478</v>
      </c>
      <c r="I19" s="14">
        <v>70534</v>
      </c>
      <c r="J19" s="15">
        <f t="shared" si="2"/>
        <v>8056</v>
      </c>
      <c r="K19" s="16">
        <f t="shared" si="3"/>
        <v>0.12894138736835367</v>
      </c>
      <c r="L19" s="5"/>
      <c r="M19" s="13" t="s">
        <v>11</v>
      </c>
      <c r="N19" s="21">
        <v>56779</v>
      </c>
      <c r="O19" s="14">
        <v>70534</v>
      </c>
      <c r="P19" s="15">
        <f t="shared" si="4"/>
        <v>13755</v>
      </c>
      <c r="Q19" s="16">
        <f t="shared" si="5"/>
        <v>0.24225505908874759</v>
      </c>
      <c r="S19" s="9"/>
      <c r="T19" s="9"/>
      <c r="U19" s="10"/>
    </row>
    <row r="20" spans="1:21" x14ac:dyDescent="0.25">
      <c r="A20" s="13" t="s">
        <v>12</v>
      </c>
      <c r="B20" s="14">
        <v>67909</v>
      </c>
      <c r="C20" s="14">
        <v>68955</v>
      </c>
      <c r="D20" s="15">
        <f t="shared" si="0"/>
        <v>1046</v>
      </c>
      <c r="E20" s="16">
        <f t="shared" si="1"/>
        <v>1.5402965733555199E-2</v>
      </c>
      <c r="F20" s="5"/>
      <c r="G20" s="13" t="s">
        <v>12</v>
      </c>
      <c r="H20" s="21">
        <v>59227</v>
      </c>
      <c r="I20" s="14">
        <v>68955</v>
      </c>
      <c r="J20" s="15">
        <f t="shared" si="2"/>
        <v>9728</v>
      </c>
      <c r="K20" s="16">
        <f t="shared" si="3"/>
        <v>0.16424941327435122</v>
      </c>
      <c r="L20" s="5"/>
      <c r="M20" s="13" t="s">
        <v>12</v>
      </c>
      <c r="N20" s="21">
        <v>52223</v>
      </c>
      <c r="O20" s="14">
        <v>68955</v>
      </c>
      <c r="P20" s="15">
        <f t="shared" si="4"/>
        <v>16732</v>
      </c>
      <c r="Q20" s="16">
        <f t="shared" si="5"/>
        <v>0.32039522815617638</v>
      </c>
      <c r="S20" s="9"/>
      <c r="T20" s="9"/>
      <c r="U20" s="10"/>
    </row>
    <row r="21" spans="1:21" x14ac:dyDescent="0.25">
      <c r="A21" s="13" t="s">
        <v>13</v>
      </c>
      <c r="B21" s="14">
        <v>71545</v>
      </c>
      <c r="C21" s="14">
        <v>73188</v>
      </c>
      <c r="D21" s="15">
        <f t="shared" si="0"/>
        <v>1643</v>
      </c>
      <c r="E21" s="16">
        <f t="shared" si="1"/>
        <v>2.2964567754560065E-2</v>
      </c>
      <c r="F21" s="5"/>
      <c r="G21" s="13" t="s">
        <v>13</v>
      </c>
      <c r="H21" s="21">
        <v>62819</v>
      </c>
      <c r="I21" s="14">
        <v>73188</v>
      </c>
      <c r="J21" s="15">
        <f t="shared" si="2"/>
        <v>10369</v>
      </c>
      <c r="K21" s="16">
        <f t="shared" si="3"/>
        <v>0.16506152597144177</v>
      </c>
      <c r="L21" s="5"/>
      <c r="M21" s="13" t="s">
        <v>13</v>
      </c>
      <c r="N21" s="21">
        <v>48885</v>
      </c>
      <c r="O21" s="14">
        <v>73188</v>
      </c>
      <c r="P21" s="15">
        <f t="shared" si="4"/>
        <v>24303</v>
      </c>
      <c r="Q21" s="16">
        <f t="shared" si="5"/>
        <v>0.49714636391531142</v>
      </c>
      <c r="S21" s="9"/>
      <c r="T21" s="9"/>
      <c r="U21" s="10"/>
    </row>
    <row r="22" spans="1:21" x14ac:dyDescent="0.25">
      <c r="A22" s="13" t="s">
        <v>14</v>
      </c>
      <c r="B22" s="14">
        <v>165</v>
      </c>
      <c r="C22" s="14">
        <v>175</v>
      </c>
      <c r="D22" s="15">
        <f t="shared" si="0"/>
        <v>10</v>
      </c>
      <c r="E22" s="16">
        <f t="shared" si="1"/>
        <v>6.0606060606060608E-2</v>
      </c>
      <c r="G22" s="13" t="s">
        <v>14</v>
      </c>
      <c r="H22" s="21">
        <v>152</v>
      </c>
      <c r="I22" s="14">
        <v>175</v>
      </c>
      <c r="J22" s="15">
        <f t="shared" si="2"/>
        <v>23</v>
      </c>
      <c r="K22" s="16">
        <f t="shared" si="3"/>
        <v>0.15131578947368421</v>
      </c>
      <c r="M22" s="13" t="s">
        <v>14</v>
      </c>
      <c r="N22" s="21">
        <v>227</v>
      </c>
      <c r="O22" s="14">
        <v>175</v>
      </c>
      <c r="P22" s="15">
        <f t="shared" si="4"/>
        <v>-52</v>
      </c>
      <c r="Q22" s="16">
        <f t="shared" si="5"/>
        <v>-0.22907488986784141</v>
      </c>
      <c r="S22" s="9"/>
      <c r="T22" s="9"/>
      <c r="U22" s="10"/>
    </row>
    <row r="23" spans="1:21" x14ac:dyDescent="0.25">
      <c r="A23" s="13"/>
      <c r="B23" s="15"/>
      <c r="C23" s="15"/>
      <c r="D23" s="15"/>
      <c r="E23" s="16"/>
      <c r="G23" s="13"/>
      <c r="H23" s="15"/>
      <c r="I23" s="15"/>
      <c r="J23" s="15"/>
      <c r="K23" s="16"/>
      <c r="L23" s="5"/>
      <c r="M23" s="13"/>
      <c r="N23" s="13"/>
      <c r="O23" s="15"/>
      <c r="P23" s="15"/>
      <c r="Q23" s="16"/>
      <c r="S23" s="9"/>
      <c r="T23" s="9"/>
      <c r="U23" s="10"/>
    </row>
    <row r="24" spans="1:21" x14ac:dyDescent="0.25">
      <c r="A24" s="13"/>
      <c r="B24" s="15"/>
      <c r="C24" s="15"/>
      <c r="D24" s="15"/>
      <c r="E24" s="16"/>
      <c r="G24" s="13"/>
      <c r="H24" s="15"/>
      <c r="I24" s="15"/>
      <c r="J24" s="15"/>
      <c r="K24" s="16"/>
      <c r="M24" s="13"/>
      <c r="N24" s="15"/>
      <c r="O24" s="15"/>
      <c r="P24" s="15"/>
      <c r="Q24" s="16"/>
      <c r="S24" s="9"/>
      <c r="T24" s="9"/>
      <c r="U24" s="10"/>
    </row>
    <row r="25" spans="1:21" x14ac:dyDescent="0.25">
      <c r="A25" s="17" t="s">
        <v>17</v>
      </c>
      <c r="B25" s="18">
        <f>SUM(B8:B23)</f>
        <v>883264</v>
      </c>
      <c r="C25" s="18">
        <f>SUM(C8:C23)</f>
        <v>881464</v>
      </c>
      <c r="D25" s="18">
        <f>SUM(D8:D23)</f>
        <v>-1800</v>
      </c>
      <c r="E25" s="19">
        <f>D25/B25</f>
        <v>-2.037895804651837E-3</v>
      </c>
      <c r="G25" s="17" t="s">
        <v>17</v>
      </c>
      <c r="H25" s="18">
        <f>SUM(H8:H23)</f>
        <v>876999</v>
      </c>
      <c r="I25" s="18">
        <f>SUM(I8:I23)</f>
        <v>881464</v>
      </c>
      <c r="J25" s="18">
        <f>SUM(J8:J23)</f>
        <v>4465</v>
      </c>
      <c r="K25" s="19">
        <f>J25/H25</f>
        <v>5.0912258736897078E-3</v>
      </c>
      <c r="M25" s="17" t="s">
        <v>17</v>
      </c>
      <c r="N25" s="18">
        <f>SUM(N8:N23)</f>
        <v>757668</v>
      </c>
      <c r="O25" s="18">
        <f>SUM(O8:O23)</f>
        <v>881464</v>
      </c>
      <c r="P25" s="18">
        <f>SUM(P8:P23)</f>
        <v>123796</v>
      </c>
      <c r="Q25" s="19">
        <f>P25/N25</f>
        <v>0.16339082553308309</v>
      </c>
      <c r="S25" s="9"/>
      <c r="T25" s="9"/>
      <c r="U25" s="10"/>
    </row>
    <row r="26" spans="1:21" x14ac:dyDescent="0.25">
      <c r="J26" s="5"/>
      <c r="P26" s="5"/>
      <c r="U26" s="10"/>
    </row>
    <row r="27" spans="1:21" x14ac:dyDescent="0.25">
      <c r="A27" s="7" t="s">
        <v>82</v>
      </c>
      <c r="P27" s="5"/>
      <c r="U27" s="10"/>
    </row>
    <row r="28" spans="1:21" x14ac:dyDescent="0.25">
      <c r="D28" s="5"/>
      <c r="P28" s="5"/>
    </row>
  </sheetData>
  <mergeCells count="5">
    <mergeCell ref="A3:Q4"/>
    <mergeCell ref="A1:Q2"/>
    <mergeCell ref="A6:E6"/>
    <mergeCell ref="G6:K6"/>
    <mergeCell ref="M6:Q6"/>
  </mergeCells>
  <printOptions gridLines="1"/>
  <pageMargins left="0.25" right="0.25" top="0.75" bottom="0.75" header="0.3" footer="0.3"/>
  <pageSetup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20"/>
  <sheetViews>
    <sheetView workbookViewId="0">
      <selection activeCell="AC15" sqref="AC15"/>
    </sheetView>
  </sheetViews>
  <sheetFormatPr defaultColWidth="8.6640625" defaultRowHeight="13.2" x14ac:dyDescent="0.25"/>
  <cols>
    <col min="1" max="1" width="15.88671875" style="6" bestFit="1" customWidth="1"/>
    <col min="2" max="23" width="9.44140625" style="6" hidden="1" customWidth="1"/>
    <col min="24" max="30" width="9.44140625" style="6" customWidth="1"/>
    <col min="31" max="43" width="12.33203125" style="6" customWidth="1"/>
    <col min="44" max="44" width="11.44140625" style="6" customWidth="1"/>
    <col min="45" max="16384" width="8.6640625" style="6"/>
  </cols>
  <sheetData>
    <row r="1" spans="1:52" ht="39.75" customHeight="1" x14ac:dyDescent="0.25">
      <c r="A1" s="13"/>
      <c r="B1" s="25" t="s">
        <v>60</v>
      </c>
      <c r="C1" s="25" t="s">
        <v>59</v>
      </c>
      <c r="D1" s="25" t="s">
        <v>58</v>
      </c>
      <c r="E1" s="25" t="s">
        <v>57</v>
      </c>
      <c r="F1" s="25" t="s">
        <v>56</v>
      </c>
      <c r="G1" s="25" t="s">
        <v>55</v>
      </c>
      <c r="H1" s="25" t="s">
        <v>54</v>
      </c>
      <c r="I1" s="25" t="s">
        <v>53</v>
      </c>
      <c r="J1" s="25" t="s">
        <v>52</v>
      </c>
      <c r="K1" s="25" t="s">
        <v>51</v>
      </c>
      <c r="L1" s="25" t="s">
        <v>50</v>
      </c>
      <c r="M1" s="25" t="s">
        <v>49</v>
      </c>
      <c r="N1" s="25" t="s">
        <v>48</v>
      </c>
      <c r="O1" s="25" t="s">
        <v>47</v>
      </c>
      <c r="P1" s="25" t="s">
        <v>25</v>
      </c>
      <c r="Q1" s="25" t="s">
        <v>27</v>
      </c>
      <c r="R1" s="25" t="s">
        <v>28</v>
      </c>
      <c r="S1" s="25" t="s">
        <v>29</v>
      </c>
      <c r="T1" s="25" t="s">
        <v>30</v>
      </c>
      <c r="U1" s="25" t="s">
        <v>31</v>
      </c>
      <c r="V1" s="25" t="s">
        <v>32</v>
      </c>
      <c r="W1" s="25" t="s">
        <v>33</v>
      </c>
      <c r="X1" s="25" t="s">
        <v>34</v>
      </c>
      <c r="Y1" s="25" t="s">
        <v>35</v>
      </c>
      <c r="Z1" s="25" t="s">
        <v>36</v>
      </c>
      <c r="AA1" s="25" t="s">
        <v>37</v>
      </c>
      <c r="AB1" s="25" t="s">
        <v>38</v>
      </c>
      <c r="AC1" s="25" t="s">
        <v>39</v>
      </c>
      <c r="AD1" s="25" t="s">
        <v>40</v>
      </c>
      <c r="AE1" s="25" t="s">
        <v>41</v>
      </c>
      <c r="AF1" s="25" t="s">
        <v>42</v>
      </c>
      <c r="AG1" s="25" t="s">
        <v>43</v>
      </c>
      <c r="AH1" s="25" t="s">
        <v>46</v>
      </c>
      <c r="AI1" s="25" t="s">
        <v>44</v>
      </c>
      <c r="AJ1" s="25" t="s">
        <v>23</v>
      </c>
      <c r="AK1" s="25" t="s">
        <v>24</v>
      </c>
      <c r="AL1" s="25" t="s">
        <v>45</v>
      </c>
      <c r="AM1" s="25" t="s">
        <v>61</v>
      </c>
      <c r="AN1" s="25" t="s">
        <v>62</v>
      </c>
      <c r="AO1" s="25" t="s">
        <v>63</v>
      </c>
      <c r="AP1" s="25" t="s">
        <v>64</v>
      </c>
      <c r="AQ1" s="25" t="s">
        <v>65</v>
      </c>
      <c r="AR1" s="25" t="s">
        <v>83</v>
      </c>
      <c r="AT1" s="29" t="s">
        <v>81</v>
      </c>
      <c r="AU1" s="30"/>
      <c r="AV1" s="31"/>
      <c r="AY1" s="24"/>
      <c r="AZ1" s="24"/>
    </row>
    <row r="2" spans="1:52" x14ac:dyDescent="0.25">
      <c r="A2" s="11" t="s">
        <v>0</v>
      </c>
      <c r="B2" s="13">
        <v>1578</v>
      </c>
      <c r="C2" s="13">
        <v>1526</v>
      </c>
      <c r="D2" s="15">
        <v>1589</v>
      </c>
      <c r="E2" s="15">
        <v>1540</v>
      </c>
      <c r="F2" s="15">
        <v>1649</v>
      </c>
      <c r="G2" s="15">
        <v>2227</v>
      </c>
      <c r="H2" s="21">
        <v>2248</v>
      </c>
      <c r="I2" s="21">
        <v>2396</v>
      </c>
      <c r="J2" s="21">
        <v>3366</v>
      </c>
      <c r="K2" s="21">
        <v>4351</v>
      </c>
      <c r="L2" s="21">
        <v>5358</v>
      </c>
      <c r="M2" s="21">
        <v>7410</v>
      </c>
      <c r="N2" s="21">
        <v>7249</v>
      </c>
      <c r="O2" s="21">
        <v>9853</v>
      </c>
      <c r="P2" s="21">
        <v>10472</v>
      </c>
      <c r="Q2" s="21">
        <v>12520</v>
      </c>
      <c r="R2" s="21">
        <v>12861</v>
      </c>
      <c r="S2" s="21">
        <v>13068</v>
      </c>
      <c r="T2" s="21">
        <v>12857</v>
      </c>
      <c r="U2" s="21">
        <v>15377</v>
      </c>
      <c r="V2" s="21">
        <v>19516</v>
      </c>
      <c r="W2" s="21">
        <v>20368</v>
      </c>
      <c r="X2" s="21">
        <v>19993</v>
      </c>
      <c r="Y2" s="21">
        <v>21395</v>
      </c>
      <c r="Z2" s="21">
        <v>23592</v>
      </c>
      <c r="AA2" s="21">
        <v>24554</v>
      </c>
      <c r="AB2" s="21">
        <v>25872</v>
      </c>
      <c r="AC2" s="21">
        <v>28280</v>
      </c>
      <c r="AD2" s="21">
        <v>29701</v>
      </c>
      <c r="AE2" s="21">
        <v>30593</v>
      </c>
      <c r="AF2" s="21">
        <v>31091</v>
      </c>
      <c r="AG2" s="21">
        <v>30375</v>
      </c>
      <c r="AH2" s="21">
        <v>31741</v>
      </c>
      <c r="AI2" s="21">
        <v>31663</v>
      </c>
      <c r="AJ2" s="21">
        <v>32224</v>
      </c>
      <c r="AK2" s="21">
        <v>32452</v>
      </c>
      <c r="AL2" s="21">
        <v>33048</v>
      </c>
      <c r="AM2" s="15">
        <v>33728</v>
      </c>
      <c r="AN2" s="14">
        <v>34425</v>
      </c>
      <c r="AO2" s="14">
        <v>26416</v>
      </c>
      <c r="AP2" s="14">
        <v>30894</v>
      </c>
      <c r="AQ2" s="14">
        <v>32205</v>
      </c>
      <c r="AR2" s="14">
        <v>32060</v>
      </c>
      <c r="AS2" s="24"/>
      <c r="AT2" s="24"/>
      <c r="AU2" s="24"/>
      <c r="AV2" s="24"/>
      <c r="AW2" s="24"/>
      <c r="AX2" s="24"/>
      <c r="AY2" s="24"/>
      <c r="AZ2" s="24"/>
    </row>
    <row r="3" spans="1:52" x14ac:dyDescent="0.25">
      <c r="A3" s="11" t="s">
        <v>1</v>
      </c>
      <c r="B3" s="13">
        <v>37243</v>
      </c>
      <c r="C3" s="13">
        <v>39874</v>
      </c>
      <c r="D3" s="15">
        <v>39925</v>
      </c>
      <c r="E3" s="15">
        <v>42566</v>
      </c>
      <c r="F3" s="15">
        <v>44672</v>
      </c>
      <c r="G3" s="15">
        <v>45843</v>
      </c>
      <c r="H3" s="21">
        <v>46841</v>
      </c>
      <c r="I3" s="21">
        <v>46599</v>
      </c>
      <c r="J3" s="21">
        <v>45412</v>
      </c>
      <c r="K3" s="21">
        <v>46337</v>
      </c>
      <c r="L3" s="21">
        <v>47875</v>
      </c>
      <c r="M3" s="21">
        <v>47588</v>
      </c>
      <c r="N3" s="21">
        <v>47598</v>
      </c>
      <c r="O3" s="21">
        <v>48673</v>
      </c>
      <c r="P3" s="21">
        <v>50316</v>
      </c>
      <c r="Q3" s="21">
        <v>50707</v>
      </c>
      <c r="R3" s="21">
        <v>51408</v>
      </c>
      <c r="S3" s="21">
        <v>50859</v>
      </c>
      <c r="T3" s="21">
        <v>50378</v>
      </c>
      <c r="U3" s="21">
        <v>51039</v>
      </c>
      <c r="V3" s="21">
        <v>53079</v>
      </c>
      <c r="W3" s="21">
        <v>53872</v>
      </c>
      <c r="X3" s="21">
        <v>55913</v>
      </c>
      <c r="Y3" s="21">
        <v>56968</v>
      </c>
      <c r="Z3" s="21">
        <v>59398</v>
      </c>
      <c r="AA3" s="21">
        <v>60922</v>
      </c>
      <c r="AB3" s="21">
        <v>61576</v>
      </c>
      <c r="AC3" s="21">
        <v>63985</v>
      </c>
      <c r="AD3" s="21">
        <v>64190</v>
      </c>
      <c r="AE3" s="21">
        <v>65182</v>
      </c>
      <c r="AF3" s="21">
        <v>66361</v>
      </c>
      <c r="AG3" s="21">
        <v>66951</v>
      </c>
      <c r="AH3" s="21">
        <v>67225</v>
      </c>
      <c r="AI3" s="21">
        <v>66068</v>
      </c>
      <c r="AJ3" s="21">
        <v>64631</v>
      </c>
      <c r="AK3" s="21">
        <v>64011</v>
      </c>
      <c r="AL3" s="21">
        <v>63574</v>
      </c>
      <c r="AM3" s="14">
        <v>63409</v>
      </c>
      <c r="AN3" s="14">
        <v>64009</v>
      </c>
      <c r="AO3" s="14">
        <v>58209</v>
      </c>
      <c r="AP3" s="14">
        <v>62120</v>
      </c>
      <c r="AQ3" s="14">
        <v>59704</v>
      </c>
      <c r="AR3" s="14">
        <v>58636</v>
      </c>
    </row>
    <row r="4" spans="1:52" x14ac:dyDescent="0.25">
      <c r="A4" s="11" t="s">
        <v>2</v>
      </c>
      <c r="B4" s="13">
        <v>40466</v>
      </c>
      <c r="C4" s="13">
        <v>40801</v>
      </c>
      <c r="D4" s="15">
        <v>42517</v>
      </c>
      <c r="E4" s="15">
        <v>43144</v>
      </c>
      <c r="F4" s="15">
        <v>45856</v>
      </c>
      <c r="G4" s="15">
        <v>48078</v>
      </c>
      <c r="H4" s="21">
        <v>48918</v>
      </c>
      <c r="I4" s="21">
        <v>49844</v>
      </c>
      <c r="J4" s="21">
        <v>49893</v>
      </c>
      <c r="K4" s="21">
        <v>49319</v>
      </c>
      <c r="L4" s="21">
        <v>50551</v>
      </c>
      <c r="M4" s="21">
        <v>51855</v>
      </c>
      <c r="N4" s="21">
        <v>51410</v>
      </c>
      <c r="O4" s="21">
        <v>51634</v>
      </c>
      <c r="P4" s="21">
        <v>52767</v>
      </c>
      <c r="Q4" s="21">
        <v>54565</v>
      </c>
      <c r="R4" s="21">
        <v>55035</v>
      </c>
      <c r="S4" s="21">
        <v>55589</v>
      </c>
      <c r="T4" s="21">
        <v>55171</v>
      </c>
      <c r="U4" s="21">
        <v>55144</v>
      </c>
      <c r="V4" s="21">
        <v>55817</v>
      </c>
      <c r="W4" s="21">
        <v>56739</v>
      </c>
      <c r="X4" s="21">
        <v>57030</v>
      </c>
      <c r="Y4" s="21">
        <v>58799</v>
      </c>
      <c r="Z4" s="21">
        <v>60503</v>
      </c>
      <c r="AA4" s="21">
        <v>62613</v>
      </c>
      <c r="AB4" s="21">
        <v>63352</v>
      </c>
      <c r="AC4" s="21">
        <v>64139</v>
      </c>
      <c r="AD4" s="21">
        <v>66076</v>
      </c>
      <c r="AE4" s="21">
        <v>65665</v>
      </c>
      <c r="AF4" s="21">
        <v>66398</v>
      </c>
      <c r="AG4" s="21">
        <v>67369</v>
      </c>
      <c r="AH4" s="21">
        <v>68509</v>
      </c>
      <c r="AI4" s="21">
        <v>68905</v>
      </c>
      <c r="AJ4" s="21">
        <v>67497</v>
      </c>
      <c r="AK4" s="21">
        <v>65380</v>
      </c>
      <c r="AL4" s="21">
        <v>64967</v>
      </c>
      <c r="AM4" s="14">
        <v>64049</v>
      </c>
      <c r="AN4" s="14">
        <v>63697</v>
      </c>
      <c r="AO4" s="14">
        <v>61755</v>
      </c>
      <c r="AP4" s="14">
        <v>60562</v>
      </c>
      <c r="AQ4" s="14">
        <v>63355</v>
      </c>
      <c r="AR4" s="14">
        <v>60877</v>
      </c>
    </row>
    <row r="5" spans="1:52" x14ac:dyDescent="0.25">
      <c r="A5" s="11" t="s">
        <v>3</v>
      </c>
      <c r="B5" s="13">
        <v>38583</v>
      </c>
      <c r="C5" s="13">
        <v>39735</v>
      </c>
      <c r="D5" s="15">
        <v>39596</v>
      </c>
      <c r="E5" s="15">
        <v>41291</v>
      </c>
      <c r="F5" s="15">
        <v>41821</v>
      </c>
      <c r="G5" s="15">
        <v>44239</v>
      </c>
      <c r="H5" s="21">
        <v>45789</v>
      </c>
      <c r="I5" s="21">
        <v>47005</v>
      </c>
      <c r="J5" s="21">
        <v>48242</v>
      </c>
      <c r="K5" s="21">
        <v>49002</v>
      </c>
      <c r="L5" s="21">
        <v>49441</v>
      </c>
      <c r="M5" s="21">
        <v>50686</v>
      </c>
      <c r="N5" s="21">
        <v>51673</v>
      </c>
      <c r="O5" s="21">
        <v>51229</v>
      </c>
      <c r="P5" s="21">
        <v>51786</v>
      </c>
      <c r="Q5" s="21">
        <v>52947</v>
      </c>
      <c r="R5" s="21">
        <v>54437</v>
      </c>
      <c r="S5" s="21">
        <v>55284</v>
      </c>
      <c r="T5" s="21">
        <v>55855</v>
      </c>
      <c r="U5" s="21">
        <v>55709</v>
      </c>
      <c r="V5" s="21">
        <v>55683</v>
      </c>
      <c r="W5" s="21">
        <v>55734</v>
      </c>
      <c r="X5" s="21">
        <v>56188</v>
      </c>
      <c r="Y5" s="21">
        <v>56634</v>
      </c>
      <c r="Z5" s="21">
        <v>58698</v>
      </c>
      <c r="AA5" s="21">
        <v>60308</v>
      </c>
      <c r="AB5" s="21">
        <v>62076</v>
      </c>
      <c r="AC5" s="21">
        <v>63404</v>
      </c>
      <c r="AD5" s="21">
        <v>63948</v>
      </c>
      <c r="AE5" s="21">
        <v>65885</v>
      </c>
      <c r="AF5" s="21">
        <v>65598</v>
      </c>
      <c r="AG5" s="21">
        <v>66134</v>
      </c>
      <c r="AH5" s="21">
        <v>67460</v>
      </c>
      <c r="AI5" s="21">
        <v>68687</v>
      </c>
      <c r="AJ5" s="21">
        <v>68811</v>
      </c>
      <c r="AK5" s="21">
        <v>67480</v>
      </c>
      <c r="AL5" s="21">
        <v>65616</v>
      </c>
      <c r="AM5" s="14">
        <v>64977</v>
      </c>
      <c r="AN5" s="14">
        <v>64192</v>
      </c>
      <c r="AO5" s="14">
        <v>61491</v>
      </c>
      <c r="AP5" s="14">
        <v>62201</v>
      </c>
      <c r="AQ5" s="14">
        <v>61040</v>
      </c>
      <c r="AR5" s="14">
        <v>64118</v>
      </c>
    </row>
    <row r="6" spans="1:52" x14ac:dyDescent="0.25">
      <c r="A6" s="11" t="s">
        <v>4</v>
      </c>
      <c r="B6" s="13">
        <v>38960</v>
      </c>
      <c r="C6" s="13">
        <v>38607</v>
      </c>
      <c r="D6" s="15">
        <v>39324</v>
      </c>
      <c r="E6" s="15">
        <v>39475</v>
      </c>
      <c r="F6" s="15">
        <v>40862</v>
      </c>
      <c r="G6" s="15">
        <v>41771</v>
      </c>
      <c r="H6" s="21">
        <v>43793</v>
      </c>
      <c r="I6" s="21">
        <v>45202</v>
      </c>
      <c r="J6" s="21">
        <v>46839</v>
      </c>
      <c r="K6" s="21">
        <v>48438</v>
      </c>
      <c r="L6" s="21">
        <v>49787</v>
      </c>
      <c r="M6" s="21">
        <v>50213</v>
      </c>
      <c r="N6" s="21">
        <v>51222</v>
      </c>
      <c r="O6" s="21">
        <v>52191</v>
      </c>
      <c r="P6" s="21">
        <v>52030</v>
      </c>
      <c r="Q6" s="21">
        <v>52377</v>
      </c>
      <c r="R6" s="21">
        <v>53710</v>
      </c>
      <c r="S6" s="21">
        <v>55304</v>
      </c>
      <c r="T6" s="21">
        <v>55883</v>
      </c>
      <c r="U6" s="21">
        <v>56984</v>
      </c>
      <c r="V6" s="21">
        <v>56468</v>
      </c>
      <c r="W6" s="21">
        <v>55996</v>
      </c>
      <c r="X6" s="21">
        <v>55840</v>
      </c>
      <c r="Y6" s="21">
        <v>56471</v>
      </c>
      <c r="Z6" s="21">
        <v>57199</v>
      </c>
      <c r="AA6" s="21">
        <v>59126</v>
      </c>
      <c r="AB6" s="21">
        <v>60410</v>
      </c>
      <c r="AC6" s="21">
        <v>62647</v>
      </c>
      <c r="AD6" s="21">
        <v>63558</v>
      </c>
      <c r="AE6" s="21">
        <v>64238</v>
      </c>
      <c r="AF6" s="21">
        <v>65956</v>
      </c>
      <c r="AG6" s="21">
        <v>65667</v>
      </c>
      <c r="AH6" s="21">
        <v>66429</v>
      </c>
      <c r="AI6" s="21">
        <v>67829</v>
      </c>
      <c r="AJ6" s="21">
        <v>69091</v>
      </c>
      <c r="AK6" s="21">
        <v>69225</v>
      </c>
      <c r="AL6" s="21">
        <v>67991</v>
      </c>
      <c r="AM6" s="14">
        <v>65957</v>
      </c>
      <c r="AN6" s="14">
        <v>65166</v>
      </c>
      <c r="AO6" s="14">
        <v>62391</v>
      </c>
      <c r="AP6" s="14">
        <v>61972</v>
      </c>
      <c r="AQ6" s="14">
        <v>62570</v>
      </c>
      <c r="AR6" s="14">
        <v>62075</v>
      </c>
    </row>
    <row r="7" spans="1:52" x14ac:dyDescent="0.25">
      <c r="A7" s="11" t="s">
        <v>5</v>
      </c>
      <c r="B7" s="13">
        <v>40651</v>
      </c>
      <c r="C7" s="13">
        <v>39352</v>
      </c>
      <c r="D7" s="15">
        <v>38339</v>
      </c>
      <c r="E7" s="15">
        <v>39361</v>
      </c>
      <c r="F7" s="15">
        <v>39645</v>
      </c>
      <c r="G7" s="15">
        <v>41114</v>
      </c>
      <c r="H7" s="21">
        <v>41406</v>
      </c>
      <c r="I7" s="21">
        <v>43381</v>
      </c>
      <c r="J7" s="21">
        <v>45339</v>
      </c>
      <c r="K7" s="21">
        <v>47341</v>
      </c>
      <c r="L7" s="21">
        <v>49387</v>
      </c>
      <c r="M7" s="21">
        <v>50648</v>
      </c>
      <c r="N7" s="21">
        <v>50807</v>
      </c>
      <c r="O7" s="21">
        <v>51877</v>
      </c>
      <c r="P7" s="21">
        <v>52783</v>
      </c>
      <c r="Q7" s="21">
        <v>52524</v>
      </c>
      <c r="R7" s="21">
        <v>53023</v>
      </c>
      <c r="S7" s="21">
        <v>54382</v>
      </c>
      <c r="T7" s="21">
        <v>56154</v>
      </c>
      <c r="U7" s="21">
        <v>57056</v>
      </c>
      <c r="V7" s="21">
        <v>58028</v>
      </c>
      <c r="W7" s="21">
        <v>57318</v>
      </c>
      <c r="X7" s="21">
        <v>56437</v>
      </c>
      <c r="Y7" s="21">
        <v>56428</v>
      </c>
      <c r="Z7" s="21">
        <v>57151</v>
      </c>
      <c r="AA7" s="21">
        <v>57876</v>
      </c>
      <c r="AB7" s="21">
        <v>59450</v>
      </c>
      <c r="AC7" s="21">
        <v>61058</v>
      </c>
      <c r="AD7" s="21">
        <v>62929</v>
      </c>
      <c r="AE7" s="21">
        <v>63819</v>
      </c>
      <c r="AF7" s="21">
        <v>64560</v>
      </c>
      <c r="AG7" s="21">
        <v>65921</v>
      </c>
      <c r="AH7" s="21">
        <v>66140</v>
      </c>
      <c r="AI7" s="21">
        <v>66809</v>
      </c>
      <c r="AJ7" s="21">
        <v>68176</v>
      </c>
      <c r="AK7" s="21">
        <v>69376</v>
      </c>
      <c r="AL7" s="21">
        <v>69784</v>
      </c>
      <c r="AM7" s="14">
        <v>68232</v>
      </c>
      <c r="AN7" s="14">
        <v>66172</v>
      </c>
      <c r="AO7" s="14">
        <v>63558</v>
      </c>
      <c r="AP7" s="14">
        <v>62666</v>
      </c>
      <c r="AQ7" s="14">
        <v>62462</v>
      </c>
      <c r="AR7" s="14">
        <v>63398</v>
      </c>
    </row>
    <row r="8" spans="1:52" x14ac:dyDescent="0.25">
      <c r="A8" s="11" t="s">
        <v>6</v>
      </c>
      <c r="B8" s="13">
        <v>44411</v>
      </c>
      <c r="C8" s="13">
        <v>41330</v>
      </c>
      <c r="D8" s="15">
        <v>39231</v>
      </c>
      <c r="E8" s="15">
        <v>38674</v>
      </c>
      <c r="F8" s="15">
        <v>39401</v>
      </c>
      <c r="G8" s="15">
        <v>39908</v>
      </c>
      <c r="H8" s="21">
        <v>40805</v>
      </c>
      <c r="I8" s="21">
        <v>41272</v>
      </c>
      <c r="J8" s="21">
        <v>43471</v>
      </c>
      <c r="K8" s="21">
        <v>45685</v>
      </c>
      <c r="L8" s="21">
        <v>47962</v>
      </c>
      <c r="M8" s="21">
        <v>50165</v>
      </c>
      <c r="N8" s="21">
        <v>51307</v>
      </c>
      <c r="O8" s="21">
        <v>51311</v>
      </c>
      <c r="P8" s="21">
        <v>52646</v>
      </c>
      <c r="Q8" s="21">
        <v>53400</v>
      </c>
      <c r="R8" s="21">
        <v>53377</v>
      </c>
      <c r="S8" s="21">
        <v>54068</v>
      </c>
      <c r="T8" s="21">
        <v>55156</v>
      </c>
      <c r="U8" s="21">
        <v>57404</v>
      </c>
      <c r="V8" s="21">
        <v>58318</v>
      </c>
      <c r="W8" s="21">
        <v>58895</v>
      </c>
      <c r="X8" s="21">
        <v>57662</v>
      </c>
      <c r="Y8" s="21">
        <v>56903</v>
      </c>
      <c r="Z8" s="21">
        <v>57110</v>
      </c>
      <c r="AA8" s="21">
        <v>57905</v>
      </c>
      <c r="AB8" s="21">
        <v>58220</v>
      </c>
      <c r="AC8" s="21">
        <v>60093</v>
      </c>
      <c r="AD8" s="21">
        <v>61547</v>
      </c>
      <c r="AE8" s="21">
        <v>63327</v>
      </c>
      <c r="AF8" s="21">
        <v>64089</v>
      </c>
      <c r="AG8" s="21">
        <v>64726</v>
      </c>
      <c r="AH8" s="21">
        <v>66325</v>
      </c>
      <c r="AI8" s="21">
        <v>66610</v>
      </c>
      <c r="AJ8" s="21">
        <v>67230</v>
      </c>
      <c r="AK8" s="21">
        <v>68757</v>
      </c>
      <c r="AL8" s="21">
        <v>69821</v>
      </c>
      <c r="AM8" s="14">
        <v>69947</v>
      </c>
      <c r="AN8" s="14">
        <v>68592</v>
      </c>
      <c r="AO8" s="14">
        <v>64791</v>
      </c>
      <c r="AP8" s="14">
        <v>63945</v>
      </c>
      <c r="AQ8" s="14">
        <v>63043</v>
      </c>
      <c r="AR8" s="14">
        <v>63197</v>
      </c>
    </row>
    <row r="9" spans="1:52" x14ac:dyDescent="0.25">
      <c r="A9" s="11" t="s">
        <v>7</v>
      </c>
      <c r="B9" s="13">
        <v>44919</v>
      </c>
      <c r="C9" s="13">
        <v>44901</v>
      </c>
      <c r="D9" s="15">
        <v>41088</v>
      </c>
      <c r="E9" s="15">
        <v>39518</v>
      </c>
      <c r="F9" s="15">
        <v>38802</v>
      </c>
      <c r="G9" s="15">
        <v>39878</v>
      </c>
      <c r="H9" s="21">
        <v>39625</v>
      </c>
      <c r="I9" s="21">
        <v>40698</v>
      </c>
      <c r="J9" s="21">
        <v>41401</v>
      </c>
      <c r="K9" s="21">
        <v>43899</v>
      </c>
      <c r="L9" s="21">
        <v>46531</v>
      </c>
      <c r="M9" s="21">
        <v>48686</v>
      </c>
      <c r="N9" s="21">
        <v>50619</v>
      </c>
      <c r="O9" s="21">
        <v>51775</v>
      </c>
      <c r="P9" s="21">
        <v>51856</v>
      </c>
      <c r="Q9" s="21">
        <v>52942</v>
      </c>
      <c r="R9" s="21">
        <v>54004</v>
      </c>
      <c r="S9" s="21">
        <v>54053</v>
      </c>
      <c r="T9" s="21">
        <v>54957</v>
      </c>
      <c r="U9" s="21">
        <v>56330</v>
      </c>
      <c r="V9" s="21">
        <v>58213</v>
      </c>
      <c r="W9" s="21">
        <v>58906</v>
      </c>
      <c r="X9" s="21">
        <v>59009</v>
      </c>
      <c r="Y9" s="21">
        <v>58301</v>
      </c>
      <c r="Z9" s="21">
        <v>57674</v>
      </c>
      <c r="AA9" s="21">
        <v>57843</v>
      </c>
      <c r="AB9" s="21">
        <v>58233</v>
      </c>
      <c r="AC9" s="21">
        <v>58991</v>
      </c>
      <c r="AD9" s="21">
        <v>60629</v>
      </c>
      <c r="AE9" s="21">
        <v>61751</v>
      </c>
      <c r="AF9" s="21">
        <v>63488</v>
      </c>
      <c r="AG9" s="21">
        <v>64447</v>
      </c>
      <c r="AH9" s="21">
        <v>65161</v>
      </c>
      <c r="AI9" s="21">
        <v>67030</v>
      </c>
      <c r="AJ9" s="21">
        <v>67115</v>
      </c>
      <c r="AK9" s="21">
        <v>67637</v>
      </c>
      <c r="AL9" s="21">
        <v>69319</v>
      </c>
      <c r="AM9" s="14">
        <v>69980</v>
      </c>
      <c r="AN9" s="14">
        <v>70228</v>
      </c>
      <c r="AO9" s="14">
        <v>67398</v>
      </c>
      <c r="AP9" s="14">
        <v>65034</v>
      </c>
      <c r="AQ9" s="14">
        <v>64311</v>
      </c>
      <c r="AR9" s="14">
        <v>63637</v>
      </c>
    </row>
    <row r="10" spans="1:52" x14ac:dyDescent="0.25">
      <c r="A10" s="11" t="s">
        <v>8</v>
      </c>
      <c r="B10" s="13">
        <v>43769</v>
      </c>
      <c r="C10" s="13">
        <v>46144</v>
      </c>
      <c r="D10" s="15">
        <v>45575</v>
      </c>
      <c r="E10" s="15">
        <v>42324</v>
      </c>
      <c r="F10" s="15">
        <v>40604</v>
      </c>
      <c r="G10" s="15">
        <v>39895</v>
      </c>
      <c r="H10" s="21">
        <v>40249</v>
      </c>
      <c r="I10" s="21">
        <v>40163</v>
      </c>
      <c r="J10" s="21">
        <v>41056</v>
      </c>
      <c r="K10" s="21">
        <v>42201</v>
      </c>
      <c r="L10" s="21">
        <v>44823</v>
      </c>
      <c r="M10" s="21">
        <v>47626</v>
      </c>
      <c r="N10" s="21">
        <v>49168</v>
      </c>
      <c r="O10" s="21">
        <v>51103</v>
      </c>
      <c r="P10" s="21">
        <v>52282</v>
      </c>
      <c r="Q10" s="21">
        <v>52486</v>
      </c>
      <c r="R10" s="21">
        <v>53406</v>
      </c>
      <c r="S10" s="21">
        <v>54589</v>
      </c>
      <c r="T10" s="21">
        <v>54856</v>
      </c>
      <c r="U10" s="21">
        <v>56139</v>
      </c>
      <c r="V10" s="21">
        <v>57494</v>
      </c>
      <c r="W10" s="21">
        <v>58973</v>
      </c>
      <c r="X10" s="21">
        <v>59350</v>
      </c>
      <c r="Y10" s="21">
        <v>59555</v>
      </c>
      <c r="Z10" s="21">
        <v>59022</v>
      </c>
      <c r="AA10" s="21">
        <v>58370</v>
      </c>
      <c r="AB10" s="21">
        <v>58382</v>
      </c>
      <c r="AC10" s="21">
        <v>58968</v>
      </c>
      <c r="AD10" s="21">
        <v>59663</v>
      </c>
      <c r="AE10" s="21">
        <v>60921</v>
      </c>
      <c r="AF10" s="21">
        <v>62145</v>
      </c>
      <c r="AG10" s="21">
        <v>63650</v>
      </c>
      <c r="AH10" s="21">
        <v>64805</v>
      </c>
      <c r="AI10" s="21">
        <v>65637</v>
      </c>
      <c r="AJ10" s="21">
        <v>67464</v>
      </c>
      <c r="AK10" s="21">
        <v>67536</v>
      </c>
      <c r="AL10" s="21">
        <v>67892</v>
      </c>
      <c r="AM10" s="14">
        <v>69437</v>
      </c>
      <c r="AN10" s="14">
        <v>70167</v>
      </c>
      <c r="AO10" s="14">
        <v>69216</v>
      </c>
      <c r="AP10" s="14">
        <v>67322</v>
      </c>
      <c r="AQ10" s="14">
        <v>65268</v>
      </c>
      <c r="AR10" s="14">
        <v>64778</v>
      </c>
    </row>
    <row r="11" spans="1:52" x14ac:dyDescent="0.25">
      <c r="A11" s="11" t="s">
        <v>9</v>
      </c>
      <c r="B11" s="13">
        <v>42300</v>
      </c>
      <c r="C11" s="13">
        <v>43944</v>
      </c>
      <c r="D11" s="15">
        <v>45816</v>
      </c>
      <c r="E11" s="15">
        <v>44999</v>
      </c>
      <c r="F11" s="15">
        <v>41793</v>
      </c>
      <c r="G11" s="15">
        <v>40066</v>
      </c>
      <c r="H11" s="21">
        <v>39019</v>
      </c>
      <c r="I11" s="21">
        <v>39524</v>
      </c>
      <c r="J11" s="21">
        <v>39697</v>
      </c>
      <c r="K11" s="21">
        <v>41075</v>
      </c>
      <c r="L11" s="21">
        <v>42334</v>
      </c>
      <c r="M11" s="21">
        <v>45025</v>
      </c>
      <c r="N11" s="21">
        <v>47665</v>
      </c>
      <c r="O11" s="21">
        <v>49332</v>
      </c>
      <c r="P11" s="21">
        <v>51180</v>
      </c>
      <c r="Q11" s="21">
        <v>52269</v>
      </c>
      <c r="R11" s="21">
        <v>52632</v>
      </c>
      <c r="S11" s="21">
        <v>53556</v>
      </c>
      <c r="T11" s="21">
        <v>54599</v>
      </c>
      <c r="U11" s="21">
        <v>55384</v>
      </c>
      <c r="V11" s="21">
        <v>56540</v>
      </c>
      <c r="W11" s="21">
        <v>57664</v>
      </c>
      <c r="X11" s="21">
        <v>58872</v>
      </c>
      <c r="Y11" s="21">
        <v>59413</v>
      </c>
      <c r="Z11" s="21">
        <v>59948</v>
      </c>
      <c r="AA11" s="21">
        <v>59443</v>
      </c>
      <c r="AB11" s="21">
        <v>58414</v>
      </c>
      <c r="AC11" s="21">
        <v>58712</v>
      </c>
      <c r="AD11" s="21">
        <v>59110</v>
      </c>
      <c r="AE11" s="21">
        <v>59667</v>
      </c>
      <c r="AF11" s="21">
        <v>61127</v>
      </c>
      <c r="AG11" s="21">
        <v>62247</v>
      </c>
      <c r="AH11" s="21">
        <v>63809</v>
      </c>
      <c r="AI11" s="21">
        <v>65099</v>
      </c>
      <c r="AJ11" s="21">
        <v>65949</v>
      </c>
      <c r="AK11" s="21">
        <v>67643</v>
      </c>
      <c r="AL11" s="21">
        <v>67842</v>
      </c>
      <c r="AM11" s="14">
        <v>68013</v>
      </c>
      <c r="AN11" s="14">
        <v>69584</v>
      </c>
      <c r="AO11" s="14">
        <v>69423</v>
      </c>
      <c r="AP11" s="14">
        <v>69336</v>
      </c>
      <c r="AQ11" s="14">
        <v>67485</v>
      </c>
      <c r="AR11" s="14">
        <v>65760</v>
      </c>
    </row>
    <row r="12" spans="1:52" x14ac:dyDescent="0.25">
      <c r="A12" s="11" t="s">
        <v>10</v>
      </c>
      <c r="B12" s="13">
        <v>41771</v>
      </c>
      <c r="C12" s="13">
        <v>42788</v>
      </c>
      <c r="D12" s="15">
        <v>45008</v>
      </c>
      <c r="E12" s="15">
        <v>47049</v>
      </c>
      <c r="F12" s="15">
        <v>46771</v>
      </c>
      <c r="G12" s="15">
        <v>44478</v>
      </c>
      <c r="H12" s="21">
        <v>42018</v>
      </c>
      <c r="I12" s="21">
        <v>41346</v>
      </c>
      <c r="J12" s="21">
        <v>42278</v>
      </c>
      <c r="K12" s="21">
        <v>42553</v>
      </c>
      <c r="L12" s="21">
        <v>44345</v>
      </c>
      <c r="M12" s="21">
        <v>45363</v>
      </c>
      <c r="N12" s="21">
        <v>47344</v>
      </c>
      <c r="O12" s="21">
        <v>50078</v>
      </c>
      <c r="P12" s="21">
        <v>52472</v>
      </c>
      <c r="Q12" s="21">
        <v>55219</v>
      </c>
      <c r="R12" s="21">
        <v>56644</v>
      </c>
      <c r="S12" s="21">
        <v>58265</v>
      </c>
      <c r="T12" s="21">
        <v>58710</v>
      </c>
      <c r="U12" s="21">
        <v>61197</v>
      </c>
      <c r="V12" s="21">
        <v>62756</v>
      </c>
      <c r="W12" s="21">
        <v>63076</v>
      </c>
      <c r="X12" s="21">
        <v>63260</v>
      </c>
      <c r="Y12" s="21">
        <v>64465</v>
      </c>
      <c r="Z12" s="21">
        <v>63841</v>
      </c>
      <c r="AA12" s="21">
        <v>64653</v>
      </c>
      <c r="AB12" s="21">
        <v>63357</v>
      </c>
      <c r="AC12" s="21">
        <v>63724</v>
      </c>
      <c r="AD12" s="21">
        <v>64052</v>
      </c>
      <c r="AE12" s="21">
        <v>62202</v>
      </c>
      <c r="AF12" s="21">
        <v>62316</v>
      </c>
      <c r="AG12" s="21">
        <v>63818</v>
      </c>
      <c r="AH12" s="21">
        <v>64719</v>
      </c>
      <c r="AI12" s="21">
        <v>66583</v>
      </c>
      <c r="AJ12" s="21">
        <v>67731</v>
      </c>
      <c r="AK12" s="21">
        <v>68440</v>
      </c>
      <c r="AL12" s="21">
        <v>69972</v>
      </c>
      <c r="AM12" s="14">
        <v>70050</v>
      </c>
      <c r="AN12" s="14">
        <v>70560</v>
      </c>
      <c r="AO12" s="14">
        <v>70930</v>
      </c>
      <c r="AP12" s="14">
        <v>72074</v>
      </c>
      <c r="AQ12" s="14">
        <v>71621</v>
      </c>
      <c r="AR12" s="14">
        <v>70076</v>
      </c>
    </row>
    <row r="13" spans="1:52" x14ac:dyDescent="0.25">
      <c r="A13" s="11" t="s">
        <v>11</v>
      </c>
      <c r="B13" s="13">
        <v>41709</v>
      </c>
      <c r="C13" s="13">
        <v>41656</v>
      </c>
      <c r="D13" s="15">
        <v>42037</v>
      </c>
      <c r="E13" s="15">
        <v>43987</v>
      </c>
      <c r="F13" s="15">
        <v>45629</v>
      </c>
      <c r="G13" s="15">
        <v>44794</v>
      </c>
      <c r="H13" s="21">
        <v>41886</v>
      </c>
      <c r="I13" s="21">
        <v>39464</v>
      </c>
      <c r="J13" s="21">
        <v>38630</v>
      </c>
      <c r="K13" s="21">
        <v>39863</v>
      </c>
      <c r="L13" s="21">
        <v>40656</v>
      </c>
      <c r="M13" s="21">
        <v>41844</v>
      </c>
      <c r="N13" s="21">
        <v>42536</v>
      </c>
      <c r="O13" s="21">
        <v>44702</v>
      </c>
      <c r="P13" s="21">
        <v>47128</v>
      </c>
      <c r="Q13" s="21">
        <v>49058</v>
      </c>
      <c r="R13" s="21">
        <v>50972</v>
      </c>
      <c r="S13" s="21">
        <v>51622</v>
      </c>
      <c r="T13" s="21">
        <v>52548</v>
      </c>
      <c r="U13" s="21">
        <v>54006</v>
      </c>
      <c r="V13" s="21">
        <v>54862</v>
      </c>
      <c r="W13" s="21">
        <v>55938</v>
      </c>
      <c r="X13" s="21">
        <v>56779</v>
      </c>
      <c r="Y13" s="21">
        <v>57704</v>
      </c>
      <c r="Z13" s="21">
        <v>59994</v>
      </c>
      <c r="AA13" s="21">
        <v>60150</v>
      </c>
      <c r="AB13" s="21">
        <v>60725</v>
      </c>
      <c r="AC13" s="21">
        <v>60470</v>
      </c>
      <c r="AD13" s="21">
        <v>60329</v>
      </c>
      <c r="AE13" s="21">
        <v>60696</v>
      </c>
      <c r="AF13" s="21">
        <v>60597</v>
      </c>
      <c r="AG13" s="21">
        <v>60786</v>
      </c>
      <c r="AH13" s="21">
        <v>62478</v>
      </c>
      <c r="AI13" s="21">
        <v>63648</v>
      </c>
      <c r="AJ13" s="21">
        <v>65569</v>
      </c>
      <c r="AK13" s="21">
        <v>66424</v>
      </c>
      <c r="AL13" s="21">
        <v>67089</v>
      </c>
      <c r="AM13" s="14">
        <v>68453</v>
      </c>
      <c r="AN13" s="14">
        <v>68822</v>
      </c>
      <c r="AO13" s="14">
        <v>68745</v>
      </c>
      <c r="AP13" s="14">
        <v>69290</v>
      </c>
      <c r="AQ13" s="14">
        <v>70581</v>
      </c>
      <c r="AR13" s="14">
        <v>70534</v>
      </c>
    </row>
    <row r="14" spans="1:52" x14ac:dyDescent="0.25">
      <c r="A14" s="11" t="s">
        <v>12</v>
      </c>
      <c r="B14" s="13">
        <v>41988</v>
      </c>
      <c r="C14" s="13">
        <v>39770</v>
      </c>
      <c r="D14" s="15">
        <v>39390</v>
      </c>
      <c r="E14" s="15">
        <v>39188</v>
      </c>
      <c r="F14" s="15">
        <v>40619</v>
      </c>
      <c r="G14" s="15">
        <v>42543</v>
      </c>
      <c r="H14" s="21">
        <v>41865</v>
      </c>
      <c r="I14" s="21">
        <v>38819</v>
      </c>
      <c r="J14" s="21">
        <v>37391</v>
      </c>
      <c r="K14" s="21">
        <v>36614</v>
      </c>
      <c r="L14" s="21">
        <v>38164</v>
      </c>
      <c r="M14" s="21">
        <v>38559</v>
      </c>
      <c r="N14" s="21">
        <v>39610</v>
      </c>
      <c r="O14" s="21">
        <v>39956</v>
      </c>
      <c r="P14" s="21">
        <v>41751</v>
      </c>
      <c r="Q14" s="21">
        <v>44244</v>
      </c>
      <c r="R14" s="21">
        <v>45380</v>
      </c>
      <c r="S14" s="21">
        <v>47173</v>
      </c>
      <c r="T14" s="21">
        <v>47725</v>
      </c>
      <c r="U14" s="21">
        <v>49237</v>
      </c>
      <c r="V14" s="21">
        <v>50459</v>
      </c>
      <c r="W14" s="21">
        <v>51593</v>
      </c>
      <c r="X14" s="21">
        <v>52223</v>
      </c>
      <c r="Y14" s="21">
        <v>52799</v>
      </c>
      <c r="Z14" s="21">
        <v>54372</v>
      </c>
      <c r="AA14" s="21">
        <v>55936</v>
      </c>
      <c r="AB14" s="21">
        <v>56788</v>
      </c>
      <c r="AC14" s="21">
        <v>57774</v>
      </c>
      <c r="AD14" s="21">
        <v>57900</v>
      </c>
      <c r="AE14" s="21">
        <v>58247</v>
      </c>
      <c r="AF14" s="21">
        <v>58950</v>
      </c>
      <c r="AG14" s="21">
        <v>58800</v>
      </c>
      <c r="AH14" s="21">
        <v>59227</v>
      </c>
      <c r="AI14" s="21">
        <v>61298</v>
      </c>
      <c r="AJ14" s="21">
        <v>62168</v>
      </c>
      <c r="AK14" s="21">
        <v>64265</v>
      </c>
      <c r="AL14" s="21">
        <v>65070</v>
      </c>
      <c r="AM14" s="14">
        <v>65700</v>
      </c>
      <c r="AN14" s="14">
        <v>67143</v>
      </c>
      <c r="AO14" s="14">
        <v>67257</v>
      </c>
      <c r="AP14" s="14">
        <v>67641</v>
      </c>
      <c r="AQ14" s="14">
        <v>67909</v>
      </c>
      <c r="AR14" s="14">
        <v>68955</v>
      </c>
    </row>
    <row r="15" spans="1:52" x14ac:dyDescent="0.25">
      <c r="A15" s="11" t="s">
        <v>13</v>
      </c>
      <c r="B15" s="13">
        <v>39464</v>
      </c>
      <c r="C15" s="13">
        <v>38489</v>
      </c>
      <c r="D15" s="15">
        <v>36119</v>
      </c>
      <c r="E15" s="15">
        <v>35872</v>
      </c>
      <c r="F15" s="15">
        <v>35538</v>
      </c>
      <c r="G15" s="15">
        <v>37327</v>
      </c>
      <c r="H15" s="21">
        <v>39096</v>
      </c>
      <c r="I15" s="21">
        <v>37538</v>
      </c>
      <c r="J15" s="21">
        <v>34799</v>
      </c>
      <c r="K15" s="21">
        <v>33582</v>
      </c>
      <c r="L15" s="21">
        <v>33108</v>
      </c>
      <c r="M15" s="21">
        <v>34533</v>
      </c>
      <c r="N15" s="21">
        <v>34770</v>
      </c>
      <c r="O15" s="21">
        <v>35464</v>
      </c>
      <c r="P15" s="21">
        <v>35480</v>
      </c>
      <c r="Q15" s="21">
        <v>37179</v>
      </c>
      <c r="R15" s="21">
        <v>39263</v>
      </c>
      <c r="S15" s="21">
        <v>40076</v>
      </c>
      <c r="T15" s="21">
        <v>41999</v>
      </c>
      <c r="U15" s="21">
        <v>43502</v>
      </c>
      <c r="V15" s="21">
        <v>44912</v>
      </c>
      <c r="W15" s="21">
        <v>46790</v>
      </c>
      <c r="X15" s="21">
        <v>48885</v>
      </c>
      <c r="Y15" s="21">
        <v>50401</v>
      </c>
      <c r="Z15" s="21">
        <v>51831</v>
      </c>
      <c r="AA15" s="21">
        <v>53870</v>
      </c>
      <c r="AB15" s="21">
        <v>55356</v>
      </c>
      <c r="AC15" s="21">
        <v>55858</v>
      </c>
      <c r="AD15" s="21">
        <v>58489</v>
      </c>
      <c r="AE15" s="21">
        <v>60875</v>
      </c>
      <c r="AF15" s="21">
        <v>61370</v>
      </c>
      <c r="AG15" s="21">
        <v>62472</v>
      </c>
      <c r="AH15" s="21">
        <v>62819</v>
      </c>
      <c r="AI15" s="21">
        <v>62968</v>
      </c>
      <c r="AJ15" s="21">
        <v>65275</v>
      </c>
      <c r="AK15" s="21">
        <v>66200</v>
      </c>
      <c r="AL15" s="21">
        <v>68059</v>
      </c>
      <c r="AM15" s="14">
        <v>69316</v>
      </c>
      <c r="AN15" s="14">
        <v>70205</v>
      </c>
      <c r="AO15" s="14">
        <v>71492</v>
      </c>
      <c r="AP15" s="14">
        <v>71735</v>
      </c>
      <c r="AQ15" s="14">
        <v>71545</v>
      </c>
      <c r="AR15" s="14">
        <v>73188</v>
      </c>
    </row>
    <row r="16" spans="1:52" x14ac:dyDescent="0.25">
      <c r="A16" s="11" t="s">
        <v>14</v>
      </c>
      <c r="B16" s="13">
        <v>253</v>
      </c>
      <c r="C16" s="13">
        <v>51</v>
      </c>
      <c r="D16" s="15"/>
      <c r="E16" s="15"/>
      <c r="F16" s="15"/>
      <c r="G16" s="15"/>
      <c r="H16" s="21"/>
      <c r="I16" s="21"/>
      <c r="J16" s="21"/>
      <c r="K16" s="21"/>
      <c r="L16" s="21"/>
      <c r="M16" s="21"/>
      <c r="N16" s="21"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>
        <v>227</v>
      </c>
      <c r="Y16" s="21">
        <v>421</v>
      </c>
      <c r="Z16" s="21">
        <v>375</v>
      </c>
      <c r="AA16" s="21">
        <v>457</v>
      </c>
      <c r="AB16" s="21">
        <v>428</v>
      </c>
      <c r="AC16" s="21">
        <v>340</v>
      </c>
      <c r="AD16" s="21">
        <v>247</v>
      </c>
      <c r="AE16" s="21">
        <v>248</v>
      </c>
      <c r="AF16" s="21">
        <v>219</v>
      </c>
      <c r="AG16" s="21">
        <v>198</v>
      </c>
      <c r="AH16" s="21">
        <v>152</v>
      </c>
      <c r="AI16" s="21">
        <v>172</v>
      </c>
      <c r="AJ16" s="21">
        <v>181</v>
      </c>
      <c r="AK16" s="21">
        <v>193</v>
      </c>
      <c r="AL16" s="21">
        <v>236</v>
      </c>
      <c r="AM16" s="14">
        <v>288</v>
      </c>
      <c r="AN16" s="14">
        <v>261</v>
      </c>
      <c r="AO16" s="14">
        <v>127</v>
      </c>
      <c r="AP16" s="14">
        <v>141</v>
      </c>
      <c r="AQ16" s="14">
        <v>165</v>
      </c>
      <c r="AR16" s="14">
        <v>175</v>
      </c>
    </row>
    <row r="17" spans="1:44" x14ac:dyDescent="0.25">
      <c r="A17" s="11" t="s">
        <v>15</v>
      </c>
      <c r="B17" s="13">
        <v>5200</v>
      </c>
      <c r="C17" s="13">
        <v>5389</v>
      </c>
      <c r="D17" s="15">
        <v>5683</v>
      </c>
      <c r="E17" s="15">
        <v>5499</v>
      </c>
      <c r="F17" s="15">
        <v>6013</v>
      </c>
      <c r="G17" s="15">
        <v>5534</v>
      </c>
      <c r="H17" s="21">
        <v>5611</v>
      </c>
      <c r="I17" s="21"/>
      <c r="J17" s="21"/>
      <c r="K17" s="21">
        <v>2339</v>
      </c>
      <c r="L17" s="21">
        <v>941</v>
      </c>
      <c r="M17" s="21">
        <v>730</v>
      </c>
      <c r="N17" s="21">
        <v>739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13"/>
      <c r="AN17" s="13"/>
      <c r="AO17" s="13"/>
      <c r="AP17" s="13"/>
      <c r="AQ17" s="13"/>
      <c r="AR17" s="13"/>
    </row>
    <row r="18" spans="1:44" x14ac:dyDescent="0.25">
      <c r="A18" s="11" t="s">
        <v>16</v>
      </c>
      <c r="B18" s="13">
        <v>909</v>
      </c>
      <c r="C18" s="13">
        <v>852</v>
      </c>
      <c r="D18" s="15">
        <v>959</v>
      </c>
      <c r="E18" s="15">
        <v>940</v>
      </c>
      <c r="F18" s="15">
        <v>967</v>
      </c>
      <c r="G18" s="15">
        <v>720</v>
      </c>
      <c r="H18" s="21">
        <v>1067</v>
      </c>
      <c r="I18" s="21">
        <v>6830</v>
      </c>
      <c r="J18" s="21">
        <v>4941</v>
      </c>
      <c r="K18" s="21">
        <v>1614</v>
      </c>
      <c r="L18" s="21">
        <v>1767</v>
      </c>
      <c r="M18" s="21">
        <v>1704</v>
      </c>
      <c r="N18" s="21">
        <v>1345</v>
      </c>
      <c r="O18" s="21">
        <v>1343</v>
      </c>
      <c r="P18" s="21">
        <v>1330</v>
      </c>
      <c r="Q18" s="21">
        <v>1330</v>
      </c>
      <c r="R18" s="21">
        <v>1015</v>
      </c>
      <c r="S18" s="21">
        <v>1247</v>
      </c>
      <c r="T18" s="21">
        <v>1261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13"/>
      <c r="AN18" s="13"/>
      <c r="AO18" s="13"/>
      <c r="AP18" s="13"/>
      <c r="AQ18" s="13"/>
      <c r="AR18" s="13"/>
    </row>
    <row r="19" spans="1:44" x14ac:dyDescent="0.25">
      <c r="A19" s="13"/>
      <c r="B19" s="13"/>
      <c r="C19" s="13"/>
      <c r="D19" s="15"/>
      <c r="E19" s="13"/>
      <c r="F19" s="13"/>
      <c r="G19" s="13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13"/>
      <c r="AN19" s="13"/>
      <c r="AO19" s="13"/>
      <c r="AP19" s="13"/>
      <c r="AQ19" s="13"/>
      <c r="AR19" s="13"/>
    </row>
    <row r="20" spans="1:44" s="1" customFormat="1" x14ac:dyDescent="0.25">
      <c r="A20" s="11" t="s">
        <v>26</v>
      </c>
      <c r="B20" s="22">
        <v>544174</v>
      </c>
      <c r="C20" s="22">
        <v>545209</v>
      </c>
      <c r="D20" s="22">
        <v>542196</v>
      </c>
      <c r="E20" s="22">
        <v>545427</v>
      </c>
      <c r="F20" s="22">
        <v>550642</v>
      </c>
      <c r="G20" s="22">
        <v>558415</v>
      </c>
      <c r="H20" s="22">
        <v>560236</v>
      </c>
      <c r="I20" s="22">
        <v>560081</v>
      </c>
      <c r="J20" s="22">
        <v>562755</v>
      </c>
      <c r="K20" s="22">
        <v>574213</v>
      </c>
      <c r="L20" s="22">
        <v>593030</v>
      </c>
      <c r="M20" s="22">
        <v>612635</v>
      </c>
      <c r="N20" s="22">
        <v>625062</v>
      </c>
      <c r="O20" s="22">
        <v>640521</v>
      </c>
      <c r="P20" s="22">
        <v>656279</v>
      </c>
      <c r="Q20" s="22">
        <v>673767</v>
      </c>
      <c r="R20" s="22">
        <v>687167</v>
      </c>
      <c r="S20" s="22">
        <v>699135</v>
      </c>
      <c r="T20" s="22">
        <v>708109</v>
      </c>
      <c r="U20" s="22">
        <v>724508</v>
      </c>
      <c r="V20" s="22">
        <v>742145</v>
      </c>
      <c r="W20" s="22">
        <v>751862</v>
      </c>
      <c r="X20" s="22">
        <v>757668</v>
      </c>
      <c r="Y20" s="22">
        <v>766657</v>
      </c>
      <c r="Z20" s="22">
        <v>780708</v>
      </c>
      <c r="AA20" s="22">
        <v>794026</v>
      </c>
      <c r="AB20" s="22">
        <v>802639</v>
      </c>
      <c r="AC20" s="22">
        <v>818443</v>
      </c>
      <c r="AD20" s="22">
        <v>832368</v>
      </c>
      <c r="AE20" s="22">
        <v>843316</v>
      </c>
      <c r="AF20" s="22">
        <v>854265</v>
      </c>
      <c r="AG20" s="22">
        <v>863561</v>
      </c>
      <c r="AH20" s="22">
        <v>876999</v>
      </c>
      <c r="AI20" s="22">
        <v>889006</v>
      </c>
      <c r="AJ20" s="22">
        <v>899112</v>
      </c>
      <c r="AK20" s="22">
        <v>905019</v>
      </c>
      <c r="AL20" s="22">
        <v>910280</v>
      </c>
      <c r="AM20" s="23">
        <v>911536</v>
      </c>
      <c r="AN20" s="23">
        <v>913223</v>
      </c>
      <c r="AO20" s="23">
        <v>883199</v>
      </c>
      <c r="AP20" s="23">
        <v>886933</v>
      </c>
      <c r="AQ20" s="23">
        <v>883264</v>
      </c>
      <c r="AR20" s="23">
        <v>881464</v>
      </c>
    </row>
  </sheetData>
  <mergeCells count="1">
    <mergeCell ref="AT1:AV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1" sqref="C11"/>
    </sheetView>
  </sheetViews>
  <sheetFormatPr defaultColWidth="8.6640625" defaultRowHeight="13.2" x14ac:dyDescent="0.25"/>
  <cols>
    <col min="1" max="16384" width="8.6640625" style="6"/>
  </cols>
  <sheetData>
    <row r="1" spans="1:1" x14ac:dyDescent="0.25">
      <c r="A1" s="6" t="s">
        <v>18</v>
      </c>
    </row>
    <row r="2" spans="1:1" x14ac:dyDescent="0.25">
      <c r="A2" s="6" t="s">
        <v>19</v>
      </c>
    </row>
    <row r="3" spans="1:1" x14ac:dyDescent="0.25">
      <c r="A3" s="6" t="s">
        <v>20</v>
      </c>
    </row>
    <row r="4" spans="1:1" x14ac:dyDescent="0.25">
      <c r="A4" s="6" t="s">
        <v>22</v>
      </c>
    </row>
    <row r="5" spans="1:1" x14ac:dyDescent="0.25">
      <c r="A5" s="6" t="s">
        <v>21</v>
      </c>
    </row>
  </sheetData>
  <pageMargins left="0.7" right="0.7" top="0.75" bottom="0.75" header="0.3" footer="0.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3" ma:contentTypeDescription="Create a new document." ma:contentTypeScope="" ma:versionID="cf49dcab924a6babc5114af48416a7a7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4d09db1792859752b07cda0446febd27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8B1C7D-0090-40CE-BDCD-798FDC6E817D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8F9A72C1-7B37-4E25-9420-5300536F2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2BBC5D-E2F9-4D37-9AB2-BA50CF5183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Data</vt:lpstr>
      <vt:lpstr>Specifications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2023-12-29T14:10:55Z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