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9-2020/"/>
    </mc:Choice>
  </mc:AlternateContent>
  <xr:revisionPtr revIDLastSave="56" documentId="11_341B195925099318598A0070C6B102B0DD6CC454" xr6:coauthVersionLast="47" xr6:coauthVersionMax="47" xr10:uidLastSave="{3269B885-913C-4831-B47C-3B7B1A68300A}"/>
  <bookViews>
    <workbookView xWindow="28680" yWindow="-120" windowWidth="29040" windowHeight="15720" xr2:uid="{00000000-000D-0000-FFFF-FFFF00000000}"/>
  </bookViews>
  <sheets>
    <sheet name="Data" sheetId="3" r:id="rId1"/>
    <sheet name="Historical 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3" l="1"/>
  <c r="D46" i="3" l="1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58" i="3"/>
  <c r="E58" i="3" s="1"/>
  <c r="D45" i="3"/>
  <c r="E4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39" i="3"/>
  <c r="E39" i="3" s="1"/>
  <c r="D25" i="3"/>
  <c r="E25" i="3" s="1"/>
  <c r="D6" i="3" l="1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5" i="3"/>
  <c r="E5" i="3" s="1"/>
  <c r="B62" i="3" l="1"/>
  <c r="B42" i="3"/>
  <c r="C62" i="3"/>
  <c r="C42" i="3"/>
  <c r="C22" i="3"/>
  <c r="D62" i="3" l="1"/>
  <c r="E62" i="3" s="1"/>
  <c r="D42" i="3"/>
  <c r="E42" i="3" s="1"/>
  <c r="D22" i="3"/>
  <c r="E22" i="3" s="1"/>
</calcChain>
</file>

<file path=xl/sharedStrings.xml><?xml version="1.0" encoding="utf-8"?>
<sst xmlns="http://schemas.openxmlformats.org/spreadsheetml/2006/main" count="129" uniqueCount="71">
  <si>
    <t>COLORADO DEPARTMENT OF EDUCATION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</si>
  <si>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</si>
  <si>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</si>
  <si>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</si>
  <si>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</si>
  <si>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</si>
  <si>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</si>
  <si>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</si>
  <si>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</si>
  <si>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</si>
  <si>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</si>
  <si>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</si>
  <si>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</si>
  <si>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</si>
  <si>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</si>
  <si>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</si>
  <si>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</si>
  <si>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</si>
  <si>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</si>
  <si>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>2015-2016</t>
  </si>
  <si>
    <t>2016-2017</t>
  </si>
  <si>
    <t>1995-1996</t>
  </si>
  <si>
    <t>TOTAL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</si>
  <si>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</si>
  <si>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</si>
  <si>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</si>
  <si>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</si>
  <si>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</si>
  <si>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</si>
  <si>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</si>
  <si>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</si>
  <si>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</si>
  <si>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</si>
  <si>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</si>
  <si>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</si>
  <si>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</si>
  <si>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</si>
  <si>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</si>
  <si>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</si>
  <si>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</si>
  <si>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2014-2015</t>
  </si>
  <si>
    <t>2017-2018</t>
  </si>
  <si>
    <t>2013-2014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</si>
  <si>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</si>
  <si>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</si>
  <si>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</si>
  <si>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</si>
  <si>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</si>
  <si>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</si>
  <si>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</si>
  <si>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</si>
  <si>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</si>
  <si>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</si>
  <si>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</si>
  <si>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</si>
  <si>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1982-1983</t>
  </si>
  <si>
    <t>1981-1982</t>
  </si>
  <si>
    <t>2018-2019</t>
  </si>
  <si>
    <t>Pupil Count October 2018</t>
  </si>
  <si>
    <t>Pupil Count October 2019</t>
  </si>
  <si>
    <t>Count Change From 2018 to 2019</t>
  </si>
  <si>
    <t>Percent Change From 2018 to 2019</t>
  </si>
  <si>
    <t>Pupil Count October 2009</t>
  </si>
  <si>
    <t>Count Change From 2009 to 2019</t>
  </si>
  <si>
    <t>Percent Change From 2009 to 2019</t>
  </si>
  <si>
    <t>FALL PRESCHOOL (PK) THROUGH 12th GRADE PUPIL MEMBERSHIP COMPARISONS FROM 1999-2009-2019</t>
  </si>
  <si>
    <t>Pupil Count October 1999</t>
  </si>
  <si>
    <t>Count Change From 1999 to 2019</t>
  </si>
  <si>
    <t>Percent Change From 1999 to 2019</t>
  </si>
  <si>
    <t>2019-2020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</si>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</sst>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41">
    <xf numFmtId="0" fontId="0" fillId="0" borderId="0" xfId="0" applyFont="1"/>
    <xf numFmtId="3" fontId="9" fillId="0" borderId="0" xfId="0" applyNumberFormat="1" applyFont="1" applyFill="1" applyAlignment="1">
      <alignment vertical="center"/>
    </xf>
    <xf numFmtId="0" fontId="9" fillId="0" borderId="0" xfId="0" applyFont="1"/>
    <xf numFmtId="3" fontId="10" fillId="0" borderId="0" xfId="0" applyNumberFormat="1" applyFont="1" applyFill="1" applyAlignment="1">
      <alignment vertical="center"/>
    </xf>
    <xf numFmtId="0" fontId="10" fillId="0" borderId="0" xfId="0" applyFont="1"/>
    <xf numFmtId="0" fontId="11" fillId="0" borderId="0" xfId="0" applyFont="1" applyFill="1"/>
    <xf numFmtId="3" fontId="11" fillId="0" borderId="0" xfId="0" applyNumberFormat="1" applyFont="1" applyFill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3" fontId="12" fillId="0" borderId="0" xfId="0" applyNumberFormat="1" applyFont="1" applyFill="1"/>
    <xf numFmtId="3" fontId="14" fillId="0" borderId="0" xfId="0" applyNumberFormat="1" applyFont="1" applyFill="1" applyAlignment="1">
      <alignment vertical="center"/>
    </xf>
    <xf numFmtId="0" fontId="13" fillId="0" borderId="1" xfId="0" applyFont="1" applyFill="1" applyBorder="1"/>
    <xf numFmtId="3" fontId="13" fillId="0" borderId="1" xfId="0" applyNumberFormat="1" applyFont="1" applyFill="1" applyBorder="1" applyAlignment="1">
      <alignment wrapText="1"/>
    </xf>
    <xf numFmtId="3" fontId="1" fillId="0" borderId="1" xfId="5" applyNumberFormat="1" applyFont="1" applyFill="1" applyBorder="1"/>
    <xf numFmtId="3" fontId="13" fillId="0" borderId="1" xfId="0" applyNumberFormat="1" applyFont="1" applyFill="1" applyBorder="1"/>
    <xf numFmtId="0" fontId="13" fillId="0" borderId="2" xfId="0" applyFont="1" applyFill="1" applyBorder="1"/>
    <xf numFmtId="10" fontId="13" fillId="0" borderId="3" xfId="0" applyNumberFormat="1" applyFont="1" applyFill="1" applyBorder="1"/>
    <xf numFmtId="0" fontId="10" fillId="0" borderId="4" xfId="0" applyFont="1" applyFill="1" applyBorder="1"/>
    <xf numFmtId="0" fontId="10" fillId="0" borderId="5" xfId="0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/>
    <xf numFmtId="3" fontId="13" fillId="0" borderId="8" xfId="0" applyNumberFormat="1" applyFont="1" applyFill="1" applyBorder="1"/>
    <xf numFmtId="10" fontId="13" fillId="0" borderId="9" xfId="0" applyNumberFormat="1" applyFont="1" applyFill="1" applyBorder="1"/>
    <xf numFmtId="0" fontId="8" fillId="0" borderId="4" xfId="0" applyFont="1" applyBorder="1"/>
    <xf numFmtId="0" fontId="13" fillId="0" borderId="0" xfId="0" applyFont="1"/>
    <xf numFmtId="0" fontId="13" fillId="0" borderId="1" xfId="0" applyFont="1" applyBorder="1"/>
    <xf numFmtId="3" fontId="13" fillId="0" borderId="1" xfId="0" applyNumberFormat="1" applyFont="1" applyBorder="1"/>
    <xf numFmtId="3" fontId="13" fillId="0" borderId="1" xfId="0" applyNumberFormat="1" applyFont="1" applyBorder="1" applyAlignment="1">
      <alignment wrapText="1"/>
    </xf>
    <xf numFmtId="3" fontId="1" fillId="0" borderId="1" xfId="5" applyNumberFormat="1" applyFont="1" applyBorder="1"/>
    <xf numFmtId="0" fontId="13" fillId="0" borderId="2" xfId="0" applyFont="1" applyBorder="1"/>
    <xf numFmtId="0" fontId="13" fillId="0" borderId="3" xfId="0" applyFont="1" applyBorder="1"/>
    <xf numFmtId="3" fontId="1" fillId="0" borderId="3" xfId="5" applyNumberFormat="1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3" fontId="13" fillId="0" borderId="8" xfId="0" applyNumberFormat="1" applyFont="1" applyBorder="1" applyAlignment="1">
      <alignment wrapText="1"/>
    </xf>
    <xf numFmtId="3" fontId="13" fillId="0" borderId="8" xfId="0" applyNumberFormat="1" applyFont="1" applyBorder="1"/>
    <xf numFmtId="3" fontId="13" fillId="0" borderId="9" xfId="0" applyNumberFormat="1" applyFont="1" applyBorder="1"/>
  </cellXfs>
  <cellStyles count="7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</cellStyles>
  <dxfs count="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82BC00"/>
      <color rgb="FF00953A"/>
      <color rgb="FF8FC6E8"/>
      <color rgb="FF488BC9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6854D6-4904-4455-8819-FA31CD78B3B5}" name="PK_12_Membership_by_Grade_State_Level_1" displayName="PK_12_Membership_by_Grade_State_Level_1" ref="A4:E22" totalsRowShown="0" headerRowDxfId="61" dataDxfId="62" headerRowBorderDxfId="69" tableBorderDxfId="70" totalsRowBorderDxfId="68">
  <autoFilter ref="A4:E22" xr:uid="{496854D6-4904-4455-8819-FA31CD78B3B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EEC8349-9D4F-41A6-B4DA-44A158546751}" name="Grade" dataDxfId="67"/>
    <tableColumn id="2" xr3:uid="{B377CEC0-D64F-4A7A-AEFD-E66864AF65F2}" name="Pupil Count October 2018" dataDxfId="66"/>
    <tableColumn id="3" xr3:uid="{E5B6FAD5-6123-4B64-84F5-B4489134F60F}" name="Pupil Count October 2019" dataDxfId="65"/>
    <tableColumn id="4" xr3:uid="{5EB3E1B9-B57F-4307-9F5C-83B90043E517}" name="Count Change From 2018 to 2019" dataDxfId="64"/>
    <tableColumn id="5" xr3:uid="{24828809-3ED1-4390-AE76-EFCA90E49109}" name="Percent Change From 2018 to 2019" dataDxfId="63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695550-E689-461C-9F36-4ADE374373FB}" name="PK_12_Membership_by_Grade_State_Level_2" displayName="PK_12_Membership_by_Grade_State_Level_2" ref="A24:E42" totalsRowShown="0" headerRowDxfId="51" dataDxfId="52" headerRowBorderDxfId="59" tableBorderDxfId="60" totalsRowBorderDxfId="58">
  <autoFilter ref="A24:E42" xr:uid="{AA695550-E689-461C-9F36-4ADE374373F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B1C1CB4-2F35-4B54-856A-E85D5B9016E8}" name="Grade" dataDxfId="57"/>
    <tableColumn id="2" xr3:uid="{A4E87C2C-9860-4215-AC47-62CCDFADC426}" name="Pupil Count October 2009" dataDxfId="56"/>
    <tableColumn id="3" xr3:uid="{50A8BB81-9FCE-4439-85CC-CDBEEA90FA95}" name="Pupil Count October 2019" dataDxfId="55"/>
    <tableColumn id="4" xr3:uid="{2B5E1139-7075-436C-94EE-268598CE9813}" name="Count Change From 2009 to 2019" dataDxfId="54"/>
    <tableColumn id="5" xr3:uid="{DDFA7966-BA62-485A-B397-2B7BA28646C5}" name="Percent Change From 2009 to 2019" dataDxfId="53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EDB6B0-AE67-4F1F-B3C2-B5B26FE65220}" name="PK_12_Membership_by_Grade_State_Level_3" displayName="PK_12_Membership_by_Grade_State_Level_3" ref="A44:E62" totalsRowShown="0" headerRowDxfId="43" headerRowBorderDxfId="49" tableBorderDxfId="50" totalsRowBorderDxfId="48">
  <autoFilter ref="A44:E62" xr:uid="{F9EDB6B0-AE67-4F1F-B3C2-B5B26FE6522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3827719-EB15-4115-9739-D3BFD92D4790}" name="Grade" dataDxfId="47"/>
    <tableColumn id="2" xr3:uid="{88F8FFF4-A529-4E23-8182-6963FF6E493D}" name="Pupil Count October 1999"/>
    <tableColumn id="3" xr3:uid="{FA41513F-2801-44A8-BB5C-EB443EA4BE77}" name="Pupil Count October 2019" dataDxfId="46"/>
    <tableColumn id="4" xr3:uid="{9622D026-520F-4961-BCD8-08C8FD09F376}" name="Count Change From 1999 to 2019" dataDxfId="45"/>
    <tableColumn id="5" xr3:uid="{9241B010-D87F-4D32-AF70-C0464BAFF072}" name="Percent Change From 1999 to 2019" dataDxfId="44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310D7D-F851-43F1-BCD7-487484B43823}" name="Historical_State_Data_By_Grade" displayName="Historical_State_Data_By_Grade" ref="A1:AN19" totalsRowShown="0" headerRowDxfId="0" dataDxfId="1" headerRowBorderDxfId="41" tableBorderDxfId="42" totalsRowBorderDxfId="40">
  <autoFilter ref="A1:AN19" xr:uid="{A3310D7D-F851-43F1-BCD7-487484B4382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</autoFilter>
  <tableColumns count="40">
    <tableColumn id="1" xr3:uid="{07E18A19-DEEF-41CF-9C2E-582852A6BA19}" name="Grade" dataDxfId="39"/>
    <tableColumn id="2" xr3:uid="{6764F19A-5528-4C31-8F4B-73B09C5D0048}" name="1981-1982" dataDxfId="38"/>
    <tableColumn id="3" xr3:uid="{C3A3AAC5-DC05-4A50-8FA4-A23D8B370EC9}" name="1982-1983" dataDxfId="37"/>
    <tableColumn id="4" xr3:uid="{C038EF86-C5EF-48BF-9A4C-12C76EA323F9}" name="1983-1984" dataDxfId="36"/>
    <tableColumn id="5" xr3:uid="{E949BEDC-7B3C-4901-B36F-B5B5E19AC76B}" name="1984-1985" dataDxfId="35"/>
    <tableColumn id="6" xr3:uid="{9EFDF133-A795-42BE-9B0C-FEF293DE87A0}" name="1985-1986" dataDxfId="34"/>
    <tableColumn id="7" xr3:uid="{BC6DCBDE-8DC4-442C-BBA5-DC73B0B909BD}" name="1986-1987" dataDxfId="33"/>
    <tableColumn id="8" xr3:uid="{43155700-D8DE-4365-A219-168F8DC691CF}" name="1987-1988" dataDxfId="32"/>
    <tableColumn id="9" xr3:uid="{CD110B60-1E93-4D94-8437-9D73B4CE078A}" name="1988-1989" dataDxfId="31"/>
    <tableColumn id="10" xr3:uid="{6BAB9706-D687-45D4-A210-CB50F6F86379}" name="1989-1990" dataDxfId="30"/>
    <tableColumn id="11" xr3:uid="{A4E73EF1-25E0-4ABA-A7F3-C1F80814CE02}" name="1990-1991" dataDxfId="29"/>
    <tableColumn id="12" xr3:uid="{AC13DDA1-EC04-4A4C-8B6B-D56CC9154DDA}" name="1991-1992" dataDxfId="28"/>
    <tableColumn id="13" xr3:uid="{8E2EF32E-2FE7-4E5D-B652-E849190F0359}" name="1992-1993" dataDxfId="27"/>
    <tableColumn id="14" xr3:uid="{1E4A2EC8-256C-4FC7-88CE-40E266CAF532}" name="1993-1994" dataDxfId="26"/>
    <tableColumn id="15" xr3:uid="{02FB15DF-6C0F-41E6-A045-1A8128BA22C0}" name="1994-1995" dataDxfId="25"/>
    <tableColumn id="16" xr3:uid="{1E76F76B-F9CE-41E4-87B3-BFA901CB5E51}" name="1995-1996" dataDxfId="24"/>
    <tableColumn id="17" xr3:uid="{B8582381-1AA6-4EE1-A429-FC8386F046AF}" name="1996-1997" dataDxfId="23"/>
    <tableColumn id="18" xr3:uid="{DDDD8142-150E-414D-81F1-2FBAED067208}" name="1997-1998" dataDxfId="22"/>
    <tableColumn id="19" xr3:uid="{99A3CF4E-0068-4C60-96F0-24785EE47C82}" name="1998-1999" dataDxfId="21"/>
    <tableColumn id="20" xr3:uid="{4FFE21FB-FA1D-47F0-A314-D714BB8B86AC}" name="1999-2000" dataDxfId="20"/>
    <tableColumn id="21" xr3:uid="{F8AF2E08-9694-4E1B-AFB8-6A152FD8A219}" name="2000-2001" dataDxfId="19"/>
    <tableColumn id="22" xr3:uid="{8ED4D4AE-0E14-49B7-AACD-EF69FBA62363}" name="2001-2002" dataDxfId="18"/>
    <tableColumn id="23" xr3:uid="{2C9F237C-D086-48B4-8294-E453D5B8A8BC}" name="2002-2003" dataDxfId="17"/>
    <tableColumn id="24" xr3:uid="{9E15907B-D0EC-4066-90BD-EB0850768728}" name="2003-2004" dataDxfId="16"/>
    <tableColumn id="25" xr3:uid="{4E0B4E6F-225B-4632-8B60-853EB1DC8F41}" name="2004-2005" dataDxfId="15"/>
    <tableColumn id="26" xr3:uid="{EF80EDB4-EF3F-4F1E-954A-365C6FC62A96}" name="2005-2006" dataDxfId="14"/>
    <tableColumn id="27" xr3:uid="{94A4D5A2-7513-4F8A-89EC-4F76D8FBF25E}" name="2006-2007" dataDxfId="13"/>
    <tableColumn id="28" xr3:uid="{29C25444-D9DB-4CC4-8DB8-AAB470C5934F}" name="2007-2008" dataDxfId="12"/>
    <tableColumn id="29" xr3:uid="{18DE3AC5-8EE9-400C-A3BD-9D4437EABA89}" name="2008-2009" dataDxfId="11"/>
    <tableColumn id="30" xr3:uid="{F2F61F22-1934-450F-91E1-71A1F5DCD057}" name="2009-2010" dataDxfId="10"/>
    <tableColumn id="31" xr3:uid="{61959AF6-B347-45F2-B97F-DA3D87F20997}" name="2010-2011" dataDxfId="9"/>
    <tableColumn id="32" xr3:uid="{58E4B43E-383C-46E0-A420-25C5BE5BD478}" name="2011-2012" dataDxfId="8"/>
    <tableColumn id="33" xr3:uid="{635FC972-CF08-40E1-8333-D2A1E293632D}" name="2012-2013" dataDxfId="7"/>
    <tableColumn id="34" xr3:uid="{0331D3D1-F4D7-4B02-82E2-D6DC66A2F116}" name="2013-2014" dataDxfId="6"/>
    <tableColumn id="35" xr3:uid="{C87C0883-B09D-4EFF-8D30-051638633BBF}" name="2014-2015" dataDxfId="5"/>
    <tableColumn id="36" xr3:uid="{5CE84DCF-127B-40D5-B489-6177C3165826}" name="2015-2016" dataDxfId="4"/>
    <tableColumn id="37" xr3:uid="{7CACB835-7AB5-48EB-8A03-B01D0E96EA0F}" name="2016-2017" dataDxfId="3"/>
    <tableColumn id="38" xr3:uid="{B44018AE-E521-4158-A970-93D28521190D}" name="2017-2018" dataDxfId="2"/>
    <tableColumn id="39" xr3:uid="{B18BFFD5-52A0-4FCC-989D-A05FEFE00A55}" name="2018-2019"/>
    <tableColumn id="40" xr3:uid="{E6909692-9EAA-4078-A944-BE0B0BF0507C}" name="2019-202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2"/>
  <sheetViews>
    <sheetView tabSelected="1" topLeftCell="A35" workbookViewId="0">
      <selection activeCell="I43" sqref="I43"/>
    </sheetView>
  </sheetViews>
  <sheetFormatPr defaultRowHeight="13.8" x14ac:dyDescent="0.3"/>
  <cols>
    <col min="1" max="1" width="19.21875" style="8" customWidth="1"/>
    <col min="2" max="2" width="24.5546875" style="8" customWidth="1"/>
    <col min="3" max="3" width="24.5546875" style="10" customWidth="1"/>
    <col min="4" max="4" width="30.5546875" style="8" customWidth="1"/>
    <col min="5" max="5" width="32.109375" style="8" customWidth="1"/>
    <col min="6" max="6" width="8.88671875" style="8"/>
    <col min="7" max="7" width="14.5546875" style="8" customWidth="1"/>
    <col min="8" max="8" width="9.109375" style="10"/>
    <col min="9" max="12" width="8.88671875" style="8"/>
    <col min="13" max="13" width="14.5546875" style="8" customWidth="1"/>
    <col min="14" max="17" width="8.88671875" style="8"/>
    <col min="18" max="16384" width="8.88671875" style="9"/>
  </cols>
  <sheetData>
    <row r="1" spans="1:17" s="2" customFormat="1" ht="21" x14ac:dyDescent="0.3">
      <c r="A1" s="11" t="s">
        <v>0</v>
      </c>
      <c r="B1" s="1"/>
      <c r="C1" s="1"/>
      <c r="D1" s="1"/>
      <c r="E1" s="1"/>
    </row>
    <row r="2" spans="1:17" s="4" customFormat="1" ht="19.2" customHeight="1" x14ac:dyDescent="0.3">
      <c r="A2" s="11" t="s">
        <v>65</v>
      </c>
      <c r="B2" s="3"/>
      <c r="C2" s="3"/>
      <c r="D2" s="3"/>
      <c r="E2" s="3"/>
    </row>
    <row r="3" spans="1:17" s="7" customFormat="1" x14ac:dyDescent="0.3">
      <c r="A3" s="5"/>
      <c r="B3" s="5"/>
      <c r="C3" s="6"/>
      <c r="D3" s="5"/>
      <c r="E3" s="5"/>
    </row>
    <row r="4" spans="1:17" ht="14.4" x14ac:dyDescent="0.3">
      <c r="A4" s="18" t="s">
        <v>70</v>
      </c>
      <c r="B4" s="19" t="s">
        <v>58</v>
      </c>
      <c r="C4" s="20" t="s">
        <v>59</v>
      </c>
      <c r="D4" s="19" t="s">
        <v>60</v>
      </c>
      <c r="E4" s="21" t="s">
        <v>61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14.4" x14ac:dyDescent="0.3">
      <c r="A5" s="16" t="s">
        <v>1</v>
      </c>
      <c r="B5" s="13">
        <v>33728</v>
      </c>
      <c r="C5" s="14">
        <v>34425</v>
      </c>
      <c r="D5" s="15">
        <f>C5-B5</f>
        <v>697</v>
      </c>
      <c r="E5" s="17">
        <f>D5/B5</f>
        <v>2.066532258064516E-2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14.4" x14ac:dyDescent="0.3">
      <c r="A6" s="16" t="s">
        <v>2</v>
      </c>
      <c r="B6" s="13">
        <v>63409</v>
      </c>
      <c r="C6" s="14">
        <v>64009</v>
      </c>
      <c r="D6" s="15">
        <f t="shared" ref="D6:D19" si="0">C6-B6</f>
        <v>600</v>
      </c>
      <c r="E6" s="17">
        <f t="shared" ref="E6:E19" si="1">D6/B6</f>
        <v>9.4623791575328426E-3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14.4" x14ac:dyDescent="0.3">
      <c r="A7" s="16" t="s">
        <v>3</v>
      </c>
      <c r="B7" s="13">
        <v>64049</v>
      </c>
      <c r="C7" s="14">
        <v>63697</v>
      </c>
      <c r="D7" s="15">
        <f t="shared" si="0"/>
        <v>-352</v>
      </c>
      <c r="E7" s="17">
        <f t="shared" si="1"/>
        <v>-5.4957922840325373E-3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14.4" x14ac:dyDescent="0.3">
      <c r="A8" s="16" t="s">
        <v>4</v>
      </c>
      <c r="B8" s="13">
        <v>64977</v>
      </c>
      <c r="C8" s="14">
        <v>64192</v>
      </c>
      <c r="D8" s="15">
        <f t="shared" si="0"/>
        <v>-785</v>
      </c>
      <c r="E8" s="17">
        <f t="shared" si="1"/>
        <v>-1.208119796235591E-2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14.4" x14ac:dyDescent="0.3">
      <c r="A9" s="16" t="s">
        <v>5</v>
      </c>
      <c r="B9" s="13">
        <v>65957</v>
      </c>
      <c r="C9" s="14">
        <v>65166</v>
      </c>
      <c r="D9" s="15">
        <f t="shared" si="0"/>
        <v>-791</v>
      </c>
      <c r="E9" s="17">
        <f t="shared" si="1"/>
        <v>-1.1992661885774065E-2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14.4" x14ac:dyDescent="0.3">
      <c r="A10" s="16" t="s">
        <v>6</v>
      </c>
      <c r="B10" s="13">
        <v>68232</v>
      </c>
      <c r="C10" s="14">
        <v>66172</v>
      </c>
      <c r="D10" s="15">
        <f t="shared" si="0"/>
        <v>-2060</v>
      </c>
      <c r="E10" s="17">
        <f t="shared" si="1"/>
        <v>-3.0191112674404972E-2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4.4" x14ac:dyDescent="0.3">
      <c r="A11" s="16" t="s">
        <v>7</v>
      </c>
      <c r="B11" s="13">
        <v>69947</v>
      </c>
      <c r="C11" s="14">
        <v>68592</v>
      </c>
      <c r="D11" s="15">
        <f t="shared" si="0"/>
        <v>-1355</v>
      </c>
      <c r="E11" s="17">
        <f t="shared" si="1"/>
        <v>-1.9371810084778476E-2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14.4" x14ac:dyDescent="0.3">
      <c r="A12" s="16" t="s">
        <v>8</v>
      </c>
      <c r="B12" s="13">
        <v>69980</v>
      </c>
      <c r="C12" s="14">
        <v>70228</v>
      </c>
      <c r="D12" s="15">
        <f t="shared" si="0"/>
        <v>248</v>
      </c>
      <c r="E12" s="17">
        <f t="shared" si="1"/>
        <v>3.543869677050586E-3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14.4" x14ac:dyDescent="0.3">
      <c r="A13" s="16" t="s">
        <v>9</v>
      </c>
      <c r="B13" s="13">
        <v>69437</v>
      </c>
      <c r="C13" s="14">
        <v>70167</v>
      </c>
      <c r="D13" s="15">
        <f t="shared" si="0"/>
        <v>730</v>
      </c>
      <c r="E13" s="17">
        <f t="shared" si="1"/>
        <v>1.0513127007215173E-2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4.4" x14ac:dyDescent="0.3">
      <c r="A14" s="16" t="s">
        <v>10</v>
      </c>
      <c r="B14" s="13">
        <v>68013</v>
      </c>
      <c r="C14" s="14">
        <v>69584</v>
      </c>
      <c r="D14" s="15">
        <f t="shared" si="0"/>
        <v>1571</v>
      </c>
      <c r="E14" s="17">
        <f t="shared" si="1"/>
        <v>2.3098525281931397E-2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14.4" x14ac:dyDescent="0.3">
      <c r="A15" s="16" t="s">
        <v>11</v>
      </c>
      <c r="B15" s="13">
        <v>70050</v>
      </c>
      <c r="C15" s="14">
        <v>70560</v>
      </c>
      <c r="D15" s="15">
        <f t="shared" si="0"/>
        <v>510</v>
      </c>
      <c r="E15" s="17">
        <f t="shared" si="1"/>
        <v>7.2805139186295506E-3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14.4" x14ac:dyDescent="0.3">
      <c r="A16" s="16" t="s">
        <v>12</v>
      </c>
      <c r="B16" s="13">
        <v>68453</v>
      </c>
      <c r="C16" s="14">
        <v>68822</v>
      </c>
      <c r="D16" s="15">
        <f t="shared" si="0"/>
        <v>369</v>
      </c>
      <c r="E16" s="17">
        <f t="shared" si="1"/>
        <v>5.3905599462404858E-3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14.4" x14ac:dyDescent="0.3">
      <c r="A17" s="16" t="s">
        <v>13</v>
      </c>
      <c r="B17" s="13">
        <v>65700</v>
      </c>
      <c r="C17" s="14">
        <v>67143</v>
      </c>
      <c r="D17" s="15">
        <f t="shared" si="0"/>
        <v>1443</v>
      </c>
      <c r="E17" s="17">
        <f t="shared" si="1"/>
        <v>2.1963470319634703E-2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14.4" x14ac:dyDescent="0.3">
      <c r="A18" s="16" t="s">
        <v>14</v>
      </c>
      <c r="B18" s="13">
        <v>69316</v>
      </c>
      <c r="C18" s="14">
        <v>70205</v>
      </c>
      <c r="D18" s="15">
        <f t="shared" si="0"/>
        <v>889</v>
      </c>
      <c r="E18" s="17">
        <f t="shared" si="1"/>
        <v>1.2825321715044146E-2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14.4" x14ac:dyDescent="0.3">
      <c r="A19" s="16" t="s">
        <v>15</v>
      </c>
      <c r="B19" s="13">
        <v>288</v>
      </c>
      <c r="C19" s="14">
        <v>261</v>
      </c>
      <c r="D19" s="15">
        <f t="shared" si="0"/>
        <v>-27</v>
      </c>
      <c r="E19" s="17">
        <f t="shared" si="1"/>
        <v>-9.375E-2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14.4" x14ac:dyDescent="0.3">
      <c r="A20" s="16" t="s">
        <v>16</v>
      </c>
      <c r="B20" s="15"/>
      <c r="C20" s="15"/>
      <c r="D20" s="15"/>
      <c r="E20" s="17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14.4" x14ac:dyDescent="0.3">
      <c r="A21" s="16" t="s">
        <v>17</v>
      </c>
      <c r="B21" s="15"/>
      <c r="C21" s="15"/>
      <c r="D21" s="15"/>
      <c r="E21" s="17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14.4" x14ac:dyDescent="0.3">
      <c r="A22" s="22" t="s">
        <v>18</v>
      </c>
      <c r="B22" s="23">
        <f>SUM(B5:B21)</f>
        <v>911536</v>
      </c>
      <c r="C22" s="23">
        <f>SUM(C5:C21)</f>
        <v>913223</v>
      </c>
      <c r="D22" s="23">
        <f>SUM(D5:D21)</f>
        <v>1687</v>
      </c>
      <c r="E22" s="24">
        <f>D22/B22</f>
        <v>1.8507222973091573E-3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x14ac:dyDescent="0.3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14.4" x14ac:dyDescent="0.3">
      <c r="A24" s="25" t="s">
        <v>70</v>
      </c>
      <c r="B24" s="20" t="s">
        <v>62</v>
      </c>
      <c r="C24" s="19" t="s">
        <v>59</v>
      </c>
      <c r="D24" s="19" t="s">
        <v>63</v>
      </c>
      <c r="E24" s="21" t="s">
        <v>64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14.4" x14ac:dyDescent="0.3">
      <c r="A25" s="16" t="s">
        <v>1</v>
      </c>
      <c r="B25" s="15">
        <v>29701</v>
      </c>
      <c r="C25" s="14">
        <v>34425</v>
      </c>
      <c r="D25" s="15">
        <f>C25-B25</f>
        <v>4724</v>
      </c>
      <c r="E25" s="17">
        <f>D25/B25</f>
        <v>0.15905188377495708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t="14.4" x14ac:dyDescent="0.3">
      <c r="A26" s="16" t="s">
        <v>2</v>
      </c>
      <c r="B26" s="15">
        <v>64190</v>
      </c>
      <c r="C26" s="14">
        <v>64009</v>
      </c>
      <c r="D26" s="15">
        <f t="shared" ref="D26:D39" si="2">C26-B26</f>
        <v>-181</v>
      </c>
      <c r="E26" s="17">
        <f t="shared" ref="E26:E39" si="3">D26/B26</f>
        <v>-2.8197538557407694E-3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14.4" x14ac:dyDescent="0.3">
      <c r="A27" s="16" t="s">
        <v>3</v>
      </c>
      <c r="B27" s="15">
        <v>66076</v>
      </c>
      <c r="C27" s="14">
        <v>63697</v>
      </c>
      <c r="D27" s="15">
        <f t="shared" si="2"/>
        <v>-2379</v>
      </c>
      <c r="E27" s="17">
        <f t="shared" si="3"/>
        <v>-3.6003995399237244E-2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14.4" x14ac:dyDescent="0.3">
      <c r="A28" s="16" t="s">
        <v>4</v>
      </c>
      <c r="B28" s="15">
        <v>63948</v>
      </c>
      <c r="C28" s="14">
        <v>64192</v>
      </c>
      <c r="D28" s="15">
        <f t="shared" si="2"/>
        <v>244</v>
      </c>
      <c r="E28" s="17">
        <f t="shared" si="3"/>
        <v>3.8156001751423032E-3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14.4" x14ac:dyDescent="0.3">
      <c r="A29" s="16" t="s">
        <v>5</v>
      </c>
      <c r="B29" s="15">
        <v>63558</v>
      </c>
      <c r="C29" s="14">
        <v>65166</v>
      </c>
      <c r="D29" s="15">
        <f t="shared" si="2"/>
        <v>1608</v>
      </c>
      <c r="E29" s="17">
        <f t="shared" si="3"/>
        <v>2.5299726234305674E-2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14.4" x14ac:dyDescent="0.3">
      <c r="A30" s="16" t="s">
        <v>6</v>
      </c>
      <c r="B30" s="15">
        <v>62929</v>
      </c>
      <c r="C30" s="14">
        <v>66172</v>
      </c>
      <c r="D30" s="15">
        <f t="shared" si="2"/>
        <v>3243</v>
      </c>
      <c r="E30" s="17">
        <f t="shared" si="3"/>
        <v>5.1534268779100258E-2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14.4" x14ac:dyDescent="0.3">
      <c r="A31" s="16" t="s">
        <v>7</v>
      </c>
      <c r="B31" s="15">
        <v>61547</v>
      </c>
      <c r="C31" s="14">
        <v>68592</v>
      </c>
      <c r="D31" s="15">
        <f t="shared" si="2"/>
        <v>7045</v>
      </c>
      <c r="E31" s="17">
        <f t="shared" si="3"/>
        <v>0.11446536793019968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14.4" x14ac:dyDescent="0.3">
      <c r="A32" s="16" t="s">
        <v>8</v>
      </c>
      <c r="B32" s="15">
        <v>60629</v>
      </c>
      <c r="C32" s="14">
        <v>70228</v>
      </c>
      <c r="D32" s="15">
        <f t="shared" si="2"/>
        <v>9599</v>
      </c>
      <c r="E32" s="17">
        <f t="shared" si="3"/>
        <v>0.15832357452704152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14.4" x14ac:dyDescent="0.3">
      <c r="A33" s="16" t="s">
        <v>9</v>
      </c>
      <c r="B33" s="15">
        <v>59663</v>
      </c>
      <c r="C33" s="14">
        <v>70167</v>
      </c>
      <c r="D33" s="15">
        <f t="shared" si="2"/>
        <v>10504</v>
      </c>
      <c r="E33" s="17">
        <f t="shared" si="3"/>
        <v>0.17605551179122739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4.4" x14ac:dyDescent="0.3">
      <c r="A34" s="16" t="s">
        <v>10</v>
      </c>
      <c r="B34" s="15">
        <v>59110</v>
      </c>
      <c r="C34" s="14">
        <v>69584</v>
      </c>
      <c r="D34" s="15">
        <f t="shared" si="2"/>
        <v>10474</v>
      </c>
      <c r="E34" s="17">
        <f t="shared" si="3"/>
        <v>0.17719506005751987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4.4" x14ac:dyDescent="0.3">
      <c r="A35" s="16" t="s">
        <v>11</v>
      </c>
      <c r="B35" s="15">
        <v>64052</v>
      </c>
      <c r="C35" s="14">
        <v>70560</v>
      </c>
      <c r="D35" s="15">
        <f t="shared" si="2"/>
        <v>6508</v>
      </c>
      <c r="E35" s="17">
        <f t="shared" si="3"/>
        <v>0.10160494598139012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14.4" x14ac:dyDescent="0.3">
      <c r="A36" s="16" t="s">
        <v>12</v>
      </c>
      <c r="B36" s="15">
        <v>60329</v>
      </c>
      <c r="C36" s="14">
        <v>68822</v>
      </c>
      <c r="D36" s="15">
        <f t="shared" si="2"/>
        <v>8493</v>
      </c>
      <c r="E36" s="17">
        <f t="shared" si="3"/>
        <v>0.14077806693298414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14.4" x14ac:dyDescent="0.3">
      <c r="A37" s="16" t="s">
        <v>13</v>
      </c>
      <c r="B37" s="15">
        <v>57900</v>
      </c>
      <c r="C37" s="14">
        <v>67143</v>
      </c>
      <c r="D37" s="15">
        <f t="shared" si="2"/>
        <v>9243</v>
      </c>
      <c r="E37" s="17">
        <f t="shared" si="3"/>
        <v>0.15963730569948187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14.4" x14ac:dyDescent="0.3">
      <c r="A38" s="16" t="s">
        <v>14</v>
      </c>
      <c r="B38" s="15">
        <v>58489</v>
      </c>
      <c r="C38" s="14">
        <v>70205</v>
      </c>
      <c r="D38" s="15">
        <f t="shared" si="2"/>
        <v>11716</v>
      </c>
      <c r="E38" s="17">
        <f t="shared" si="3"/>
        <v>0.20031116962163825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14.4" x14ac:dyDescent="0.3">
      <c r="A39" s="16" t="s">
        <v>15</v>
      </c>
      <c r="B39" s="15">
        <v>247</v>
      </c>
      <c r="C39" s="14">
        <v>261</v>
      </c>
      <c r="D39" s="15">
        <f t="shared" si="2"/>
        <v>14</v>
      </c>
      <c r="E39" s="17">
        <f t="shared" si="3"/>
        <v>5.6680161943319839E-2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14.4" x14ac:dyDescent="0.3">
      <c r="A40" s="16" t="s">
        <v>16</v>
      </c>
      <c r="B40" s="15"/>
      <c r="C40" s="15"/>
      <c r="D40" s="15"/>
      <c r="E40" s="17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14.4" x14ac:dyDescent="0.3">
      <c r="A41" s="16" t="s">
        <v>17</v>
      </c>
      <c r="B41" s="15"/>
      <c r="C41" s="15"/>
      <c r="D41" s="15"/>
      <c r="E41" s="17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4.4" x14ac:dyDescent="0.3">
      <c r="A42" s="22" t="s">
        <v>18</v>
      </c>
      <c r="B42" s="23">
        <f>SUM(B25:B41)</f>
        <v>832368</v>
      </c>
      <c r="C42" s="23">
        <f>SUM(C25:C41)</f>
        <v>913223</v>
      </c>
      <c r="D42" s="23">
        <f>SUM(D25:D41)</f>
        <v>80855</v>
      </c>
      <c r="E42" s="24">
        <f>D42/B42</f>
        <v>9.713852526767007E-2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x14ac:dyDescent="0.3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14.4" x14ac:dyDescent="0.3">
      <c r="A44" s="25" t="s">
        <v>70</v>
      </c>
      <c r="B44" s="19" t="s">
        <v>66</v>
      </c>
      <c r="C44" s="19" t="s">
        <v>59</v>
      </c>
      <c r="D44" s="19" t="s">
        <v>67</v>
      </c>
      <c r="E44" s="21" t="s">
        <v>68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14.4" x14ac:dyDescent="0.3">
      <c r="A45" s="16" t="s">
        <v>1</v>
      </c>
      <c r="B45" s="13">
        <v>12857</v>
      </c>
      <c r="C45" s="14">
        <v>34425</v>
      </c>
      <c r="D45" s="15">
        <f>C45-B45</f>
        <v>21568</v>
      </c>
      <c r="E45" s="17">
        <f>D45/B45</f>
        <v>1.6775297503305593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14.4" x14ac:dyDescent="0.3">
      <c r="A46" s="16" t="s">
        <v>2</v>
      </c>
      <c r="B46" s="13">
        <v>50378</v>
      </c>
      <c r="C46" s="14">
        <v>64009</v>
      </c>
      <c r="D46" s="15">
        <f t="shared" ref="D46:D58" si="4">C46-B46</f>
        <v>13631</v>
      </c>
      <c r="E46" s="17">
        <f t="shared" ref="E46:E58" si="5">D46/B46</f>
        <v>0.27057445710429157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14.4" x14ac:dyDescent="0.3">
      <c r="A47" s="16" t="s">
        <v>3</v>
      </c>
      <c r="B47" s="13">
        <v>55171</v>
      </c>
      <c r="C47" s="14">
        <v>63697</v>
      </c>
      <c r="D47" s="15">
        <f t="shared" si="4"/>
        <v>8526</v>
      </c>
      <c r="E47" s="17">
        <f t="shared" si="5"/>
        <v>0.1545377100288195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14.4" x14ac:dyDescent="0.3">
      <c r="A48" s="16" t="s">
        <v>4</v>
      </c>
      <c r="B48" s="13">
        <v>55855</v>
      </c>
      <c r="C48" s="14">
        <v>64192</v>
      </c>
      <c r="D48" s="15">
        <f t="shared" si="4"/>
        <v>8337</v>
      </c>
      <c r="E48" s="17">
        <f t="shared" si="5"/>
        <v>0.1492614806194611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14.4" x14ac:dyDescent="0.3">
      <c r="A49" s="16" t="s">
        <v>5</v>
      </c>
      <c r="B49" s="13">
        <v>55883</v>
      </c>
      <c r="C49" s="14">
        <v>65166</v>
      </c>
      <c r="D49" s="15">
        <f t="shared" si="4"/>
        <v>9283</v>
      </c>
      <c r="E49" s="17">
        <f t="shared" si="5"/>
        <v>0.16611491866936279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14.4" x14ac:dyDescent="0.3">
      <c r="A50" s="16" t="s">
        <v>6</v>
      </c>
      <c r="B50" s="13">
        <v>56154</v>
      </c>
      <c r="C50" s="14">
        <v>66172</v>
      </c>
      <c r="D50" s="15">
        <f t="shared" si="4"/>
        <v>10018</v>
      </c>
      <c r="E50" s="17">
        <f t="shared" si="5"/>
        <v>0.17840225095273712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14.4" x14ac:dyDescent="0.3">
      <c r="A51" s="16" t="s">
        <v>7</v>
      </c>
      <c r="B51" s="13">
        <v>55156</v>
      </c>
      <c r="C51" s="14">
        <v>68592</v>
      </c>
      <c r="D51" s="15">
        <f t="shared" si="4"/>
        <v>13436</v>
      </c>
      <c r="E51" s="17">
        <f t="shared" si="5"/>
        <v>0.24359997099136993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14.4" x14ac:dyDescent="0.3">
      <c r="A52" s="16" t="s">
        <v>8</v>
      </c>
      <c r="B52" s="13">
        <v>54957</v>
      </c>
      <c r="C52" s="14">
        <v>70228</v>
      </c>
      <c r="D52" s="15">
        <f t="shared" si="4"/>
        <v>15271</v>
      </c>
      <c r="E52" s="17">
        <f t="shared" si="5"/>
        <v>0.27787179067270773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14.4" x14ac:dyDescent="0.3">
      <c r="A53" s="16" t="s">
        <v>9</v>
      </c>
      <c r="B53" s="13">
        <v>54856</v>
      </c>
      <c r="C53" s="14">
        <v>70167</v>
      </c>
      <c r="D53" s="15">
        <f t="shared" si="4"/>
        <v>15311</v>
      </c>
      <c r="E53" s="17">
        <f t="shared" si="5"/>
        <v>0.27911258567886832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14.4" x14ac:dyDescent="0.3">
      <c r="A54" s="16" t="s">
        <v>10</v>
      </c>
      <c r="B54" s="13">
        <v>54599</v>
      </c>
      <c r="C54" s="14">
        <v>69584</v>
      </c>
      <c r="D54" s="15">
        <f t="shared" si="4"/>
        <v>14985</v>
      </c>
      <c r="E54" s="17">
        <f t="shared" si="5"/>
        <v>0.27445557610945254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14.4" x14ac:dyDescent="0.3">
      <c r="A55" s="16" t="s">
        <v>11</v>
      </c>
      <c r="B55" s="13">
        <v>58710</v>
      </c>
      <c r="C55" s="14">
        <v>70560</v>
      </c>
      <c r="D55" s="15">
        <f t="shared" si="4"/>
        <v>11850</v>
      </c>
      <c r="E55" s="17">
        <f t="shared" si="5"/>
        <v>0.20183955033214104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4.4" x14ac:dyDescent="0.3">
      <c r="A56" s="16" t="s">
        <v>12</v>
      </c>
      <c r="B56" s="13">
        <v>52548</v>
      </c>
      <c r="C56" s="14">
        <v>68822</v>
      </c>
      <c r="D56" s="15">
        <f t="shared" si="4"/>
        <v>16274</v>
      </c>
      <c r="E56" s="17">
        <f t="shared" si="5"/>
        <v>0.30969780010656922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14.4" x14ac:dyDescent="0.3">
      <c r="A57" s="16" t="s">
        <v>13</v>
      </c>
      <c r="B57" s="13">
        <v>47725</v>
      </c>
      <c r="C57" s="14">
        <v>67143</v>
      </c>
      <c r="D57" s="15">
        <f t="shared" si="4"/>
        <v>19418</v>
      </c>
      <c r="E57" s="17">
        <f t="shared" si="5"/>
        <v>0.40687270822420113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4.4" x14ac:dyDescent="0.3">
      <c r="A58" s="16" t="s">
        <v>14</v>
      </c>
      <c r="B58" s="13">
        <v>41999</v>
      </c>
      <c r="C58" s="14">
        <v>70205</v>
      </c>
      <c r="D58" s="15">
        <f t="shared" si="4"/>
        <v>28206</v>
      </c>
      <c r="E58" s="17">
        <f t="shared" si="5"/>
        <v>0.67158741874806538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14.4" x14ac:dyDescent="0.3">
      <c r="A59" s="16" t="s">
        <v>15</v>
      </c>
      <c r="B59" s="15"/>
      <c r="C59" s="14">
        <v>261</v>
      </c>
      <c r="D59" s="15"/>
      <c r="E59" s="17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14.4" x14ac:dyDescent="0.3">
      <c r="A60" s="16" t="s">
        <v>16</v>
      </c>
      <c r="B60" s="12"/>
      <c r="C60" s="15"/>
      <c r="D60" s="15"/>
      <c r="E60" s="17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4.4" x14ac:dyDescent="0.3">
      <c r="A61" s="16" t="s">
        <v>17</v>
      </c>
      <c r="B61" s="13">
        <v>1261</v>
      </c>
      <c r="C61" s="15"/>
      <c r="D61" s="15"/>
      <c r="E61" s="17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4.4" x14ac:dyDescent="0.3">
      <c r="A62" s="22" t="s">
        <v>18</v>
      </c>
      <c r="B62" s="23">
        <f>SUM(B45:B61)</f>
        <v>708109</v>
      </c>
      <c r="C62" s="23">
        <f>SUM(C45:C61)</f>
        <v>913223</v>
      </c>
      <c r="D62" s="23">
        <f>SUM(D45:D61)</f>
        <v>206114</v>
      </c>
      <c r="E62" s="24">
        <f>D62/B62</f>
        <v>0.29107665627749402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printOptions gridLines="1"/>
  <pageMargins left="0.25" right="0.25" top="0.75" bottom="0.75" header="0.3" footer="0.3"/>
  <pageSetup scale="79" orientation="landscape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9"/>
  <sheetViews>
    <sheetView workbookViewId="0">
      <selection activeCell="G29" sqref="G29"/>
    </sheetView>
  </sheetViews>
  <sheetFormatPr defaultRowHeight="14.4" x14ac:dyDescent="0.3"/>
  <cols>
    <col min="1" max="1" width="14.5546875" style="26" bestFit="1" customWidth="1"/>
    <col min="2" max="40" width="11.44140625" style="26" customWidth="1"/>
    <col min="41" max="16384" width="8.88671875" style="26"/>
  </cols>
  <sheetData>
    <row r="1" spans="1:40" x14ac:dyDescent="0.3">
      <c r="A1" s="34" t="s">
        <v>70</v>
      </c>
      <c r="B1" s="35" t="s">
        <v>56</v>
      </c>
      <c r="C1" s="35" t="s">
        <v>55</v>
      </c>
      <c r="D1" s="35" t="s">
        <v>54</v>
      </c>
      <c r="E1" s="35" t="s">
        <v>53</v>
      </c>
      <c r="F1" s="35" t="s">
        <v>52</v>
      </c>
      <c r="G1" s="35" t="s">
        <v>51</v>
      </c>
      <c r="H1" s="35" t="s">
        <v>50</v>
      </c>
      <c r="I1" s="35" t="s">
        <v>49</v>
      </c>
      <c r="J1" s="35" t="s">
        <v>48</v>
      </c>
      <c r="K1" s="35" t="s">
        <v>47</v>
      </c>
      <c r="L1" s="35" t="s">
        <v>46</v>
      </c>
      <c r="M1" s="35" t="s">
        <v>45</v>
      </c>
      <c r="N1" s="35" t="s">
        <v>44</v>
      </c>
      <c r="O1" s="35" t="s">
        <v>43</v>
      </c>
      <c r="P1" s="35" t="s">
        <v>21</v>
      </c>
      <c r="Q1" s="35" t="s">
        <v>23</v>
      </c>
      <c r="R1" s="35" t="s">
        <v>24</v>
      </c>
      <c r="S1" s="35" t="s">
        <v>25</v>
      </c>
      <c r="T1" s="35" t="s">
        <v>26</v>
      </c>
      <c r="U1" s="35" t="s">
        <v>27</v>
      </c>
      <c r="V1" s="35" t="s">
        <v>28</v>
      </c>
      <c r="W1" s="35" t="s">
        <v>29</v>
      </c>
      <c r="X1" s="35" t="s">
        <v>30</v>
      </c>
      <c r="Y1" s="35" t="s">
        <v>31</v>
      </c>
      <c r="Z1" s="35" t="s">
        <v>32</v>
      </c>
      <c r="AA1" s="35" t="s">
        <v>33</v>
      </c>
      <c r="AB1" s="35" t="s">
        <v>34</v>
      </c>
      <c r="AC1" s="35" t="s">
        <v>35</v>
      </c>
      <c r="AD1" s="35" t="s">
        <v>36</v>
      </c>
      <c r="AE1" s="35" t="s">
        <v>37</v>
      </c>
      <c r="AF1" s="35" t="s">
        <v>38</v>
      </c>
      <c r="AG1" s="35" t="s">
        <v>39</v>
      </c>
      <c r="AH1" s="35" t="s">
        <v>42</v>
      </c>
      <c r="AI1" s="35" t="s">
        <v>40</v>
      </c>
      <c r="AJ1" s="35" t="s">
        <v>19</v>
      </c>
      <c r="AK1" s="35" t="s">
        <v>20</v>
      </c>
      <c r="AL1" s="35" t="s">
        <v>41</v>
      </c>
      <c r="AM1" s="35" t="s">
        <v>57</v>
      </c>
      <c r="AN1" s="36" t="s">
        <v>69</v>
      </c>
    </row>
    <row r="2" spans="1:40" x14ac:dyDescent="0.3">
      <c r="A2" s="31" t="s">
        <v>1</v>
      </c>
      <c r="B2" s="27">
        <v>1578</v>
      </c>
      <c r="C2" s="27">
        <v>1526</v>
      </c>
      <c r="D2" s="28">
        <v>1589</v>
      </c>
      <c r="E2" s="28">
        <v>1540</v>
      </c>
      <c r="F2" s="28">
        <v>1649</v>
      </c>
      <c r="G2" s="28">
        <v>2227</v>
      </c>
      <c r="H2" s="29">
        <v>2248</v>
      </c>
      <c r="I2" s="29">
        <v>2396</v>
      </c>
      <c r="J2" s="29">
        <v>3366</v>
      </c>
      <c r="K2" s="29">
        <v>4351</v>
      </c>
      <c r="L2" s="29">
        <v>5358</v>
      </c>
      <c r="M2" s="29">
        <v>7410</v>
      </c>
      <c r="N2" s="29">
        <v>7249</v>
      </c>
      <c r="O2" s="29">
        <v>9853</v>
      </c>
      <c r="P2" s="29">
        <v>10472</v>
      </c>
      <c r="Q2" s="29">
        <v>12520</v>
      </c>
      <c r="R2" s="29">
        <v>12861</v>
      </c>
      <c r="S2" s="29">
        <v>13068</v>
      </c>
      <c r="T2" s="29">
        <v>12857</v>
      </c>
      <c r="U2" s="29">
        <v>15377</v>
      </c>
      <c r="V2" s="29">
        <v>19516</v>
      </c>
      <c r="W2" s="29">
        <v>20368</v>
      </c>
      <c r="X2" s="29">
        <v>19993</v>
      </c>
      <c r="Y2" s="29">
        <v>21395</v>
      </c>
      <c r="Z2" s="29">
        <v>23592</v>
      </c>
      <c r="AA2" s="29">
        <v>24554</v>
      </c>
      <c r="AB2" s="29">
        <v>25872</v>
      </c>
      <c r="AC2" s="29">
        <v>28280</v>
      </c>
      <c r="AD2" s="29">
        <v>29701</v>
      </c>
      <c r="AE2" s="29">
        <v>30593</v>
      </c>
      <c r="AF2" s="29">
        <v>31091</v>
      </c>
      <c r="AG2" s="29">
        <v>30375</v>
      </c>
      <c r="AH2" s="29">
        <v>31741</v>
      </c>
      <c r="AI2" s="29">
        <v>31663</v>
      </c>
      <c r="AJ2" s="29">
        <v>32224</v>
      </c>
      <c r="AK2" s="29">
        <v>32452</v>
      </c>
      <c r="AL2" s="29">
        <v>33048</v>
      </c>
      <c r="AM2" s="28">
        <v>33728</v>
      </c>
      <c r="AN2" s="33">
        <v>34425</v>
      </c>
    </row>
    <row r="3" spans="1:40" x14ac:dyDescent="0.3">
      <c r="A3" s="31" t="s">
        <v>2</v>
      </c>
      <c r="B3" s="27">
        <v>37243</v>
      </c>
      <c r="C3" s="27">
        <v>39874</v>
      </c>
      <c r="D3" s="28">
        <v>39925</v>
      </c>
      <c r="E3" s="28">
        <v>42566</v>
      </c>
      <c r="F3" s="28">
        <v>44672</v>
      </c>
      <c r="G3" s="28">
        <v>45843</v>
      </c>
      <c r="H3" s="29">
        <v>46841</v>
      </c>
      <c r="I3" s="29">
        <v>46599</v>
      </c>
      <c r="J3" s="29">
        <v>45412</v>
      </c>
      <c r="K3" s="29">
        <v>46337</v>
      </c>
      <c r="L3" s="29">
        <v>47875</v>
      </c>
      <c r="M3" s="29">
        <v>47588</v>
      </c>
      <c r="N3" s="29">
        <v>47598</v>
      </c>
      <c r="O3" s="29">
        <v>48673</v>
      </c>
      <c r="P3" s="29">
        <v>50316</v>
      </c>
      <c r="Q3" s="29">
        <v>50707</v>
      </c>
      <c r="R3" s="29">
        <v>51408</v>
      </c>
      <c r="S3" s="29">
        <v>50859</v>
      </c>
      <c r="T3" s="29">
        <v>50378</v>
      </c>
      <c r="U3" s="29">
        <v>51039</v>
      </c>
      <c r="V3" s="29">
        <v>53079</v>
      </c>
      <c r="W3" s="29">
        <v>53872</v>
      </c>
      <c r="X3" s="29">
        <v>55913</v>
      </c>
      <c r="Y3" s="29">
        <v>56968</v>
      </c>
      <c r="Z3" s="29">
        <v>59398</v>
      </c>
      <c r="AA3" s="29">
        <v>60922</v>
      </c>
      <c r="AB3" s="29">
        <v>61576</v>
      </c>
      <c r="AC3" s="29">
        <v>63985</v>
      </c>
      <c r="AD3" s="29">
        <v>64190</v>
      </c>
      <c r="AE3" s="29">
        <v>65182</v>
      </c>
      <c r="AF3" s="29">
        <v>66361</v>
      </c>
      <c r="AG3" s="29">
        <v>66951</v>
      </c>
      <c r="AH3" s="29">
        <v>67225</v>
      </c>
      <c r="AI3" s="29">
        <v>66068</v>
      </c>
      <c r="AJ3" s="29">
        <v>64631</v>
      </c>
      <c r="AK3" s="29">
        <v>64011</v>
      </c>
      <c r="AL3" s="29">
        <v>63574</v>
      </c>
      <c r="AM3" s="30">
        <v>63409</v>
      </c>
      <c r="AN3" s="33">
        <v>64009</v>
      </c>
    </row>
    <row r="4" spans="1:40" x14ac:dyDescent="0.3">
      <c r="A4" s="31" t="s">
        <v>3</v>
      </c>
      <c r="B4" s="27">
        <v>40466</v>
      </c>
      <c r="C4" s="27">
        <v>40801</v>
      </c>
      <c r="D4" s="28">
        <v>42517</v>
      </c>
      <c r="E4" s="28">
        <v>43144</v>
      </c>
      <c r="F4" s="28">
        <v>45856</v>
      </c>
      <c r="G4" s="28">
        <v>48078</v>
      </c>
      <c r="H4" s="29">
        <v>48918</v>
      </c>
      <c r="I4" s="29">
        <v>49844</v>
      </c>
      <c r="J4" s="29">
        <v>49893</v>
      </c>
      <c r="K4" s="29">
        <v>49319</v>
      </c>
      <c r="L4" s="29">
        <v>50551</v>
      </c>
      <c r="M4" s="29">
        <v>51855</v>
      </c>
      <c r="N4" s="29">
        <v>51410</v>
      </c>
      <c r="O4" s="29">
        <v>51634</v>
      </c>
      <c r="P4" s="29">
        <v>52767</v>
      </c>
      <c r="Q4" s="29">
        <v>54565</v>
      </c>
      <c r="R4" s="29">
        <v>55035</v>
      </c>
      <c r="S4" s="29">
        <v>55589</v>
      </c>
      <c r="T4" s="29">
        <v>55171</v>
      </c>
      <c r="U4" s="29">
        <v>55144</v>
      </c>
      <c r="V4" s="29">
        <v>55817</v>
      </c>
      <c r="W4" s="29">
        <v>56739</v>
      </c>
      <c r="X4" s="29">
        <v>57030</v>
      </c>
      <c r="Y4" s="29">
        <v>58799</v>
      </c>
      <c r="Z4" s="29">
        <v>60503</v>
      </c>
      <c r="AA4" s="29">
        <v>62613</v>
      </c>
      <c r="AB4" s="29">
        <v>63352</v>
      </c>
      <c r="AC4" s="29">
        <v>64139</v>
      </c>
      <c r="AD4" s="29">
        <v>66076</v>
      </c>
      <c r="AE4" s="29">
        <v>65665</v>
      </c>
      <c r="AF4" s="29">
        <v>66398</v>
      </c>
      <c r="AG4" s="29">
        <v>67369</v>
      </c>
      <c r="AH4" s="29">
        <v>68509</v>
      </c>
      <c r="AI4" s="29">
        <v>68905</v>
      </c>
      <c r="AJ4" s="29">
        <v>67497</v>
      </c>
      <c r="AK4" s="29">
        <v>65380</v>
      </c>
      <c r="AL4" s="29">
        <v>64967</v>
      </c>
      <c r="AM4" s="30">
        <v>64049</v>
      </c>
      <c r="AN4" s="33">
        <v>63697</v>
      </c>
    </row>
    <row r="5" spans="1:40" x14ac:dyDescent="0.3">
      <c r="A5" s="31" t="s">
        <v>4</v>
      </c>
      <c r="B5" s="27">
        <v>38583</v>
      </c>
      <c r="C5" s="27">
        <v>39735</v>
      </c>
      <c r="D5" s="28">
        <v>39596</v>
      </c>
      <c r="E5" s="28">
        <v>41291</v>
      </c>
      <c r="F5" s="28">
        <v>41821</v>
      </c>
      <c r="G5" s="28">
        <v>44239</v>
      </c>
      <c r="H5" s="29">
        <v>45789</v>
      </c>
      <c r="I5" s="29">
        <v>47005</v>
      </c>
      <c r="J5" s="29">
        <v>48242</v>
      </c>
      <c r="K5" s="29">
        <v>49002</v>
      </c>
      <c r="L5" s="29">
        <v>49441</v>
      </c>
      <c r="M5" s="29">
        <v>50686</v>
      </c>
      <c r="N5" s="29">
        <v>51673</v>
      </c>
      <c r="O5" s="29">
        <v>51229</v>
      </c>
      <c r="P5" s="29">
        <v>51786</v>
      </c>
      <c r="Q5" s="29">
        <v>52947</v>
      </c>
      <c r="R5" s="29">
        <v>54437</v>
      </c>
      <c r="S5" s="29">
        <v>55284</v>
      </c>
      <c r="T5" s="29">
        <v>55855</v>
      </c>
      <c r="U5" s="29">
        <v>55709</v>
      </c>
      <c r="V5" s="29">
        <v>55683</v>
      </c>
      <c r="W5" s="29">
        <v>55734</v>
      </c>
      <c r="X5" s="29">
        <v>56188</v>
      </c>
      <c r="Y5" s="29">
        <v>56634</v>
      </c>
      <c r="Z5" s="29">
        <v>58698</v>
      </c>
      <c r="AA5" s="29">
        <v>60308</v>
      </c>
      <c r="AB5" s="29">
        <v>62076</v>
      </c>
      <c r="AC5" s="29">
        <v>63404</v>
      </c>
      <c r="AD5" s="29">
        <v>63948</v>
      </c>
      <c r="AE5" s="29">
        <v>65885</v>
      </c>
      <c r="AF5" s="29">
        <v>65598</v>
      </c>
      <c r="AG5" s="29">
        <v>66134</v>
      </c>
      <c r="AH5" s="29">
        <v>67460</v>
      </c>
      <c r="AI5" s="29">
        <v>68687</v>
      </c>
      <c r="AJ5" s="29">
        <v>68811</v>
      </c>
      <c r="AK5" s="29">
        <v>67480</v>
      </c>
      <c r="AL5" s="29">
        <v>65616</v>
      </c>
      <c r="AM5" s="30">
        <v>64977</v>
      </c>
      <c r="AN5" s="33">
        <v>64192</v>
      </c>
    </row>
    <row r="6" spans="1:40" x14ac:dyDescent="0.3">
      <c r="A6" s="31" t="s">
        <v>5</v>
      </c>
      <c r="B6" s="27">
        <v>38960</v>
      </c>
      <c r="C6" s="27">
        <v>38607</v>
      </c>
      <c r="D6" s="28">
        <v>39324</v>
      </c>
      <c r="E6" s="28">
        <v>39475</v>
      </c>
      <c r="F6" s="28">
        <v>40862</v>
      </c>
      <c r="G6" s="28">
        <v>41771</v>
      </c>
      <c r="H6" s="29">
        <v>43793</v>
      </c>
      <c r="I6" s="29">
        <v>45202</v>
      </c>
      <c r="J6" s="29">
        <v>46839</v>
      </c>
      <c r="K6" s="29">
        <v>48438</v>
      </c>
      <c r="L6" s="29">
        <v>49787</v>
      </c>
      <c r="M6" s="29">
        <v>50213</v>
      </c>
      <c r="N6" s="29">
        <v>51222</v>
      </c>
      <c r="O6" s="29">
        <v>52191</v>
      </c>
      <c r="P6" s="29">
        <v>52030</v>
      </c>
      <c r="Q6" s="29">
        <v>52377</v>
      </c>
      <c r="R6" s="29">
        <v>53710</v>
      </c>
      <c r="S6" s="29">
        <v>55304</v>
      </c>
      <c r="T6" s="29">
        <v>55883</v>
      </c>
      <c r="U6" s="29">
        <v>56984</v>
      </c>
      <c r="V6" s="29">
        <v>56468</v>
      </c>
      <c r="W6" s="29">
        <v>55996</v>
      </c>
      <c r="X6" s="29">
        <v>55840</v>
      </c>
      <c r="Y6" s="29">
        <v>56471</v>
      </c>
      <c r="Z6" s="29">
        <v>57199</v>
      </c>
      <c r="AA6" s="29">
        <v>59126</v>
      </c>
      <c r="AB6" s="29">
        <v>60410</v>
      </c>
      <c r="AC6" s="29">
        <v>62647</v>
      </c>
      <c r="AD6" s="29">
        <v>63558</v>
      </c>
      <c r="AE6" s="29">
        <v>64238</v>
      </c>
      <c r="AF6" s="29">
        <v>65956</v>
      </c>
      <c r="AG6" s="29">
        <v>65667</v>
      </c>
      <c r="AH6" s="29">
        <v>66429</v>
      </c>
      <c r="AI6" s="29">
        <v>67829</v>
      </c>
      <c r="AJ6" s="29">
        <v>69091</v>
      </c>
      <c r="AK6" s="29">
        <v>69225</v>
      </c>
      <c r="AL6" s="29">
        <v>67991</v>
      </c>
      <c r="AM6" s="30">
        <v>65957</v>
      </c>
      <c r="AN6" s="33">
        <v>65166</v>
      </c>
    </row>
    <row r="7" spans="1:40" x14ac:dyDescent="0.3">
      <c r="A7" s="31" t="s">
        <v>6</v>
      </c>
      <c r="B7" s="27">
        <v>40651</v>
      </c>
      <c r="C7" s="27">
        <v>39352</v>
      </c>
      <c r="D7" s="28">
        <v>38339</v>
      </c>
      <c r="E7" s="28">
        <v>39361</v>
      </c>
      <c r="F7" s="28">
        <v>39645</v>
      </c>
      <c r="G7" s="28">
        <v>41114</v>
      </c>
      <c r="H7" s="29">
        <v>41406</v>
      </c>
      <c r="I7" s="29">
        <v>43381</v>
      </c>
      <c r="J7" s="29">
        <v>45339</v>
      </c>
      <c r="K7" s="29">
        <v>47341</v>
      </c>
      <c r="L7" s="29">
        <v>49387</v>
      </c>
      <c r="M7" s="29">
        <v>50648</v>
      </c>
      <c r="N7" s="29">
        <v>50807</v>
      </c>
      <c r="O7" s="29">
        <v>51877</v>
      </c>
      <c r="P7" s="29">
        <v>52783</v>
      </c>
      <c r="Q7" s="29">
        <v>52524</v>
      </c>
      <c r="R7" s="29">
        <v>53023</v>
      </c>
      <c r="S7" s="29">
        <v>54382</v>
      </c>
      <c r="T7" s="29">
        <v>56154</v>
      </c>
      <c r="U7" s="29">
        <v>57056</v>
      </c>
      <c r="V7" s="29">
        <v>58028</v>
      </c>
      <c r="W7" s="29">
        <v>57318</v>
      </c>
      <c r="X7" s="29">
        <v>56437</v>
      </c>
      <c r="Y7" s="29">
        <v>56428</v>
      </c>
      <c r="Z7" s="29">
        <v>57151</v>
      </c>
      <c r="AA7" s="29">
        <v>57876</v>
      </c>
      <c r="AB7" s="29">
        <v>59450</v>
      </c>
      <c r="AC7" s="29">
        <v>61058</v>
      </c>
      <c r="AD7" s="29">
        <v>62929</v>
      </c>
      <c r="AE7" s="29">
        <v>63819</v>
      </c>
      <c r="AF7" s="29">
        <v>64560</v>
      </c>
      <c r="AG7" s="29">
        <v>65921</v>
      </c>
      <c r="AH7" s="29">
        <v>66140</v>
      </c>
      <c r="AI7" s="29">
        <v>66809</v>
      </c>
      <c r="AJ7" s="29">
        <v>68176</v>
      </c>
      <c r="AK7" s="29">
        <v>69376</v>
      </c>
      <c r="AL7" s="29">
        <v>69784</v>
      </c>
      <c r="AM7" s="30">
        <v>68232</v>
      </c>
      <c r="AN7" s="33">
        <v>66172</v>
      </c>
    </row>
    <row r="8" spans="1:40" x14ac:dyDescent="0.3">
      <c r="A8" s="31" t="s">
        <v>7</v>
      </c>
      <c r="B8" s="27">
        <v>44411</v>
      </c>
      <c r="C8" s="27">
        <v>41330</v>
      </c>
      <c r="D8" s="28">
        <v>39231</v>
      </c>
      <c r="E8" s="28">
        <v>38674</v>
      </c>
      <c r="F8" s="28">
        <v>39401</v>
      </c>
      <c r="G8" s="28">
        <v>39908</v>
      </c>
      <c r="H8" s="29">
        <v>40805</v>
      </c>
      <c r="I8" s="29">
        <v>41272</v>
      </c>
      <c r="J8" s="29">
        <v>43471</v>
      </c>
      <c r="K8" s="29">
        <v>45685</v>
      </c>
      <c r="L8" s="29">
        <v>47962</v>
      </c>
      <c r="M8" s="29">
        <v>50165</v>
      </c>
      <c r="N8" s="29">
        <v>51307</v>
      </c>
      <c r="O8" s="29">
        <v>51311</v>
      </c>
      <c r="P8" s="29">
        <v>52646</v>
      </c>
      <c r="Q8" s="29">
        <v>53400</v>
      </c>
      <c r="R8" s="29">
        <v>53377</v>
      </c>
      <c r="S8" s="29">
        <v>54068</v>
      </c>
      <c r="T8" s="29">
        <v>55156</v>
      </c>
      <c r="U8" s="29">
        <v>57404</v>
      </c>
      <c r="V8" s="29">
        <v>58318</v>
      </c>
      <c r="W8" s="29">
        <v>58895</v>
      </c>
      <c r="X8" s="29">
        <v>57662</v>
      </c>
      <c r="Y8" s="29">
        <v>56903</v>
      </c>
      <c r="Z8" s="29">
        <v>57110</v>
      </c>
      <c r="AA8" s="29">
        <v>57905</v>
      </c>
      <c r="AB8" s="29">
        <v>58220</v>
      </c>
      <c r="AC8" s="29">
        <v>60093</v>
      </c>
      <c r="AD8" s="29">
        <v>61547</v>
      </c>
      <c r="AE8" s="29">
        <v>63327</v>
      </c>
      <c r="AF8" s="29">
        <v>64089</v>
      </c>
      <c r="AG8" s="29">
        <v>64726</v>
      </c>
      <c r="AH8" s="29">
        <v>66325</v>
      </c>
      <c r="AI8" s="29">
        <v>66610</v>
      </c>
      <c r="AJ8" s="29">
        <v>67230</v>
      </c>
      <c r="AK8" s="29">
        <v>68757</v>
      </c>
      <c r="AL8" s="29">
        <v>69821</v>
      </c>
      <c r="AM8" s="30">
        <v>69947</v>
      </c>
      <c r="AN8" s="33">
        <v>68592</v>
      </c>
    </row>
    <row r="9" spans="1:40" x14ac:dyDescent="0.3">
      <c r="A9" s="31" t="s">
        <v>8</v>
      </c>
      <c r="B9" s="27">
        <v>44919</v>
      </c>
      <c r="C9" s="27">
        <v>44901</v>
      </c>
      <c r="D9" s="28">
        <v>41088</v>
      </c>
      <c r="E9" s="28">
        <v>39518</v>
      </c>
      <c r="F9" s="28">
        <v>38802</v>
      </c>
      <c r="G9" s="28">
        <v>39878</v>
      </c>
      <c r="H9" s="29">
        <v>39625</v>
      </c>
      <c r="I9" s="29">
        <v>40698</v>
      </c>
      <c r="J9" s="29">
        <v>41401</v>
      </c>
      <c r="K9" s="29">
        <v>43899</v>
      </c>
      <c r="L9" s="29">
        <v>46531</v>
      </c>
      <c r="M9" s="29">
        <v>48686</v>
      </c>
      <c r="N9" s="29">
        <v>50619</v>
      </c>
      <c r="O9" s="29">
        <v>51775</v>
      </c>
      <c r="P9" s="29">
        <v>51856</v>
      </c>
      <c r="Q9" s="29">
        <v>52942</v>
      </c>
      <c r="R9" s="29">
        <v>54004</v>
      </c>
      <c r="S9" s="29">
        <v>54053</v>
      </c>
      <c r="T9" s="29">
        <v>54957</v>
      </c>
      <c r="U9" s="29">
        <v>56330</v>
      </c>
      <c r="V9" s="29">
        <v>58213</v>
      </c>
      <c r="W9" s="29">
        <v>58906</v>
      </c>
      <c r="X9" s="29">
        <v>59009</v>
      </c>
      <c r="Y9" s="29">
        <v>58301</v>
      </c>
      <c r="Z9" s="29">
        <v>57674</v>
      </c>
      <c r="AA9" s="29">
        <v>57843</v>
      </c>
      <c r="AB9" s="29">
        <v>58233</v>
      </c>
      <c r="AC9" s="29">
        <v>58991</v>
      </c>
      <c r="AD9" s="29">
        <v>60629</v>
      </c>
      <c r="AE9" s="29">
        <v>61751</v>
      </c>
      <c r="AF9" s="29">
        <v>63488</v>
      </c>
      <c r="AG9" s="29">
        <v>64447</v>
      </c>
      <c r="AH9" s="29">
        <v>65161</v>
      </c>
      <c r="AI9" s="29">
        <v>67030</v>
      </c>
      <c r="AJ9" s="29">
        <v>67115</v>
      </c>
      <c r="AK9" s="29">
        <v>67637</v>
      </c>
      <c r="AL9" s="29">
        <v>69319</v>
      </c>
      <c r="AM9" s="30">
        <v>69980</v>
      </c>
      <c r="AN9" s="33">
        <v>70228</v>
      </c>
    </row>
    <row r="10" spans="1:40" x14ac:dyDescent="0.3">
      <c r="A10" s="31" t="s">
        <v>9</v>
      </c>
      <c r="B10" s="27">
        <v>43769</v>
      </c>
      <c r="C10" s="27">
        <v>46144</v>
      </c>
      <c r="D10" s="28">
        <v>45575</v>
      </c>
      <c r="E10" s="28">
        <v>42324</v>
      </c>
      <c r="F10" s="28">
        <v>40604</v>
      </c>
      <c r="G10" s="28">
        <v>39895</v>
      </c>
      <c r="H10" s="29">
        <v>40249</v>
      </c>
      <c r="I10" s="29">
        <v>40163</v>
      </c>
      <c r="J10" s="29">
        <v>41056</v>
      </c>
      <c r="K10" s="29">
        <v>42201</v>
      </c>
      <c r="L10" s="29">
        <v>44823</v>
      </c>
      <c r="M10" s="29">
        <v>47626</v>
      </c>
      <c r="N10" s="29">
        <v>49168</v>
      </c>
      <c r="O10" s="29">
        <v>51103</v>
      </c>
      <c r="P10" s="29">
        <v>52282</v>
      </c>
      <c r="Q10" s="29">
        <v>52486</v>
      </c>
      <c r="R10" s="29">
        <v>53406</v>
      </c>
      <c r="S10" s="29">
        <v>54589</v>
      </c>
      <c r="T10" s="29">
        <v>54856</v>
      </c>
      <c r="U10" s="29">
        <v>56139</v>
      </c>
      <c r="V10" s="29">
        <v>57494</v>
      </c>
      <c r="W10" s="29">
        <v>58973</v>
      </c>
      <c r="X10" s="29">
        <v>59350</v>
      </c>
      <c r="Y10" s="29">
        <v>59555</v>
      </c>
      <c r="Z10" s="29">
        <v>59022</v>
      </c>
      <c r="AA10" s="29">
        <v>58370</v>
      </c>
      <c r="AB10" s="29">
        <v>58382</v>
      </c>
      <c r="AC10" s="29">
        <v>58968</v>
      </c>
      <c r="AD10" s="29">
        <v>59663</v>
      </c>
      <c r="AE10" s="29">
        <v>60921</v>
      </c>
      <c r="AF10" s="29">
        <v>62145</v>
      </c>
      <c r="AG10" s="29">
        <v>63650</v>
      </c>
      <c r="AH10" s="29">
        <v>64805</v>
      </c>
      <c r="AI10" s="29">
        <v>65637</v>
      </c>
      <c r="AJ10" s="29">
        <v>67464</v>
      </c>
      <c r="AK10" s="29">
        <v>67536</v>
      </c>
      <c r="AL10" s="29">
        <v>67892</v>
      </c>
      <c r="AM10" s="30">
        <v>69437</v>
      </c>
      <c r="AN10" s="33">
        <v>70167</v>
      </c>
    </row>
    <row r="11" spans="1:40" x14ac:dyDescent="0.3">
      <c r="A11" s="31" t="s">
        <v>10</v>
      </c>
      <c r="B11" s="27">
        <v>42300</v>
      </c>
      <c r="C11" s="27">
        <v>43944</v>
      </c>
      <c r="D11" s="28">
        <v>45816</v>
      </c>
      <c r="E11" s="28">
        <v>44999</v>
      </c>
      <c r="F11" s="28">
        <v>41793</v>
      </c>
      <c r="G11" s="28">
        <v>40066</v>
      </c>
      <c r="H11" s="29">
        <v>39019</v>
      </c>
      <c r="I11" s="29">
        <v>39524</v>
      </c>
      <c r="J11" s="29">
        <v>39697</v>
      </c>
      <c r="K11" s="29">
        <v>41075</v>
      </c>
      <c r="L11" s="29">
        <v>42334</v>
      </c>
      <c r="M11" s="29">
        <v>45025</v>
      </c>
      <c r="N11" s="29">
        <v>47665</v>
      </c>
      <c r="O11" s="29">
        <v>49332</v>
      </c>
      <c r="P11" s="29">
        <v>51180</v>
      </c>
      <c r="Q11" s="29">
        <v>52269</v>
      </c>
      <c r="R11" s="29">
        <v>52632</v>
      </c>
      <c r="S11" s="29">
        <v>53556</v>
      </c>
      <c r="T11" s="29">
        <v>54599</v>
      </c>
      <c r="U11" s="29">
        <v>55384</v>
      </c>
      <c r="V11" s="29">
        <v>56540</v>
      </c>
      <c r="W11" s="29">
        <v>57664</v>
      </c>
      <c r="X11" s="29">
        <v>58872</v>
      </c>
      <c r="Y11" s="29">
        <v>59413</v>
      </c>
      <c r="Z11" s="29">
        <v>59948</v>
      </c>
      <c r="AA11" s="29">
        <v>59443</v>
      </c>
      <c r="AB11" s="29">
        <v>58414</v>
      </c>
      <c r="AC11" s="29">
        <v>58712</v>
      </c>
      <c r="AD11" s="29">
        <v>59110</v>
      </c>
      <c r="AE11" s="29">
        <v>59667</v>
      </c>
      <c r="AF11" s="29">
        <v>61127</v>
      </c>
      <c r="AG11" s="29">
        <v>62247</v>
      </c>
      <c r="AH11" s="29">
        <v>63809</v>
      </c>
      <c r="AI11" s="29">
        <v>65099</v>
      </c>
      <c r="AJ11" s="29">
        <v>65949</v>
      </c>
      <c r="AK11" s="29">
        <v>67643</v>
      </c>
      <c r="AL11" s="29">
        <v>67842</v>
      </c>
      <c r="AM11" s="30">
        <v>68013</v>
      </c>
      <c r="AN11" s="33">
        <v>69584</v>
      </c>
    </row>
    <row r="12" spans="1:40" x14ac:dyDescent="0.3">
      <c r="A12" s="31" t="s">
        <v>11</v>
      </c>
      <c r="B12" s="27">
        <v>41771</v>
      </c>
      <c r="C12" s="27">
        <v>42788</v>
      </c>
      <c r="D12" s="28">
        <v>45008</v>
      </c>
      <c r="E12" s="28">
        <v>47049</v>
      </c>
      <c r="F12" s="28">
        <v>46771</v>
      </c>
      <c r="G12" s="28">
        <v>44478</v>
      </c>
      <c r="H12" s="29">
        <v>42018</v>
      </c>
      <c r="I12" s="29">
        <v>41346</v>
      </c>
      <c r="J12" s="29">
        <v>42278</v>
      </c>
      <c r="K12" s="29">
        <v>42553</v>
      </c>
      <c r="L12" s="29">
        <v>44345</v>
      </c>
      <c r="M12" s="29">
        <v>45363</v>
      </c>
      <c r="N12" s="29">
        <v>47344</v>
      </c>
      <c r="O12" s="29">
        <v>50078</v>
      </c>
      <c r="P12" s="29">
        <v>52472</v>
      </c>
      <c r="Q12" s="29">
        <v>55219</v>
      </c>
      <c r="R12" s="29">
        <v>56644</v>
      </c>
      <c r="S12" s="29">
        <v>58265</v>
      </c>
      <c r="T12" s="29">
        <v>58710</v>
      </c>
      <c r="U12" s="29">
        <v>61197</v>
      </c>
      <c r="V12" s="29">
        <v>62756</v>
      </c>
      <c r="W12" s="29">
        <v>63076</v>
      </c>
      <c r="X12" s="29">
        <v>63260</v>
      </c>
      <c r="Y12" s="29">
        <v>64465</v>
      </c>
      <c r="Z12" s="29">
        <v>63841</v>
      </c>
      <c r="AA12" s="29">
        <v>64653</v>
      </c>
      <c r="AB12" s="29">
        <v>63357</v>
      </c>
      <c r="AC12" s="29">
        <v>63724</v>
      </c>
      <c r="AD12" s="29">
        <v>64052</v>
      </c>
      <c r="AE12" s="29">
        <v>62202</v>
      </c>
      <c r="AF12" s="29">
        <v>62316</v>
      </c>
      <c r="AG12" s="29">
        <v>63818</v>
      </c>
      <c r="AH12" s="29">
        <v>64719</v>
      </c>
      <c r="AI12" s="29">
        <v>66583</v>
      </c>
      <c r="AJ12" s="29">
        <v>67731</v>
      </c>
      <c r="AK12" s="29">
        <v>68440</v>
      </c>
      <c r="AL12" s="29">
        <v>69972</v>
      </c>
      <c r="AM12" s="30">
        <v>70050</v>
      </c>
      <c r="AN12" s="33">
        <v>70560</v>
      </c>
    </row>
    <row r="13" spans="1:40" x14ac:dyDescent="0.3">
      <c r="A13" s="31" t="s">
        <v>12</v>
      </c>
      <c r="B13" s="27">
        <v>41709</v>
      </c>
      <c r="C13" s="27">
        <v>41656</v>
      </c>
      <c r="D13" s="28">
        <v>42037</v>
      </c>
      <c r="E13" s="28">
        <v>43987</v>
      </c>
      <c r="F13" s="28">
        <v>45629</v>
      </c>
      <c r="G13" s="28">
        <v>44794</v>
      </c>
      <c r="H13" s="29">
        <v>41886</v>
      </c>
      <c r="I13" s="29">
        <v>39464</v>
      </c>
      <c r="J13" s="29">
        <v>38630</v>
      </c>
      <c r="K13" s="29">
        <v>39863</v>
      </c>
      <c r="L13" s="29">
        <v>40656</v>
      </c>
      <c r="M13" s="29">
        <v>41844</v>
      </c>
      <c r="N13" s="29">
        <v>42536</v>
      </c>
      <c r="O13" s="29">
        <v>44702</v>
      </c>
      <c r="P13" s="29">
        <v>47128</v>
      </c>
      <c r="Q13" s="29">
        <v>49058</v>
      </c>
      <c r="R13" s="29">
        <v>50972</v>
      </c>
      <c r="S13" s="29">
        <v>51622</v>
      </c>
      <c r="T13" s="29">
        <v>52548</v>
      </c>
      <c r="U13" s="29">
        <v>54006</v>
      </c>
      <c r="V13" s="29">
        <v>54862</v>
      </c>
      <c r="W13" s="29">
        <v>55938</v>
      </c>
      <c r="X13" s="29">
        <v>56779</v>
      </c>
      <c r="Y13" s="29">
        <v>57704</v>
      </c>
      <c r="Z13" s="29">
        <v>59994</v>
      </c>
      <c r="AA13" s="29">
        <v>60150</v>
      </c>
      <c r="AB13" s="29">
        <v>60725</v>
      </c>
      <c r="AC13" s="29">
        <v>60470</v>
      </c>
      <c r="AD13" s="29">
        <v>60329</v>
      </c>
      <c r="AE13" s="29">
        <v>60696</v>
      </c>
      <c r="AF13" s="29">
        <v>60597</v>
      </c>
      <c r="AG13" s="29">
        <v>60786</v>
      </c>
      <c r="AH13" s="29">
        <v>62478</v>
      </c>
      <c r="AI13" s="29">
        <v>63648</v>
      </c>
      <c r="AJ13" s="29">
        <v>65569</v>
      </c>
      <c r="AK13" s="29">
        <v>66424</v>
      </c>
      <c r="AL13" s="29">
        <v>67089</v>
      </c>
      <c r="AM13" s="30">
        <v>68453</v>
      </c>
      <c r="AN13" s="33">
        <v>68822</v>
      </c>
    </row>
    <row r="14" spans="1:40" x14ac:dyDescent="0.3">
      <c r="A14" s="31" t="s">
        <v>13</v>
      </c>
      <c r="B14" s="27">
        <v>41988</v>
      </c>
      <c r="C14" s="27">
        <v>39770</v>
      </c>
      <c r="D14" s="28">
        <v>39390</v>
      </c>
      <c r="E14" s="28">
        <v>39188</v>
      </c>
      <c r="F14" s="28">
        <v>40619</v>
      </c>
      <c r="G14" s="28">
        <v>42543</v>
      </c>
      <c r="H14" s="29">
        <v>41865</v>
      </c>
      <c r="I14" s="29">
        <v>38819</v>
      </c>
      <c r="J14" s="29">
        <v>37391</v>
      </c>
      <c r="K14" s="29">
        <v>36614</v>
      </c>
      <c r="L14" s="29">
        <v>38164</v>
      </c>
      <c r="M14" s="29">
        <v>38559</v>
      </c>
      <c r="N14" s="29">
        <v>39610</v>
      </c>
      <c r="O14" s="29">
        <v>39956</v>
      </c>
      <c r="P14" s="29">
        <v>41751</v>
      </c>
      <c r="Q14" s="29">
        <v>44244</v>
      </c>
      <c r="R14" s="29">
        <v>45380</v>
      </c>
      <c r="S14" s="29">
        <v>47173</v>
      </c>
      <c r="T14" s="29">
        <v>47725</v>
      </c>
      <c r="U14" s="29">
        <v>49237</v>
      </c>
      <c r="V14" s="29">
        <v>50459</v>
      </c>
      <c r="W14" s="29">
        <v>51593</v>
      </c>
      <c r="X14" s="29">
        <v>52223</v>
      </c>
      <c r="Y14" s="29">
        <v>52799</v>
      </c>
      <c r="Z14" s="29">
        <v>54372</v>
      </c>
      <c r="AA14" s="29">
        <v>55936</v>
      </c>
      <c r="AB14" s="29">
        <v>56788</v>
      </c>
      <c r="AC14" s="29">
        <v>57774</v>
      </c>
      <c r="AD14" s="29">
        <v>57900</v>
      </c>
      <c r="AE14" s="29">
        <v>58247</v>
      </c>
      <c r="AF14" s="29">
        <v>58950</v>
      </c>
      <c r="AG14" s="29">
        <v>58800</v>
      </c>
      <c r="AH14" s="29">
        <v>59227</v>
      </c>
      <c r="AI14" s="29">
        <v>61298</v>
      </c>
      <c r="AJ14" s="29">
        <v>62168</v>
      </c>
      <c r="AK14" s="29">
        <v>64265</v>
      </c>
      <c r="AL14" s="29">
        <v>65070</v>
      </c>
      <c r="AM14" s="30">
        <v>65700</v>
      </c>
      <c r="AN14" s="33">
        <v>67143</v>
      </c>
    </row>
    <row r="15" spans="1:40" x14ac:dyDescent="0.3">
      <c r="A15" s="31" t="s">
        <v>14</v>
      </c>
      <c r="B15" s="27">
        <v>39464</v>
      </c>
      <c r="C15" s="27">
        <v>38489</v>
      </c>
      <c r="D15" s="28">
        <v>36119</v>
      </c>
      <c r="E15" s="28">
        <v>35872</v>
      </c>
      <c r="F15" s="28">
        <v>35538</v>
      </c>
      <c r="G15" s="28">
        <v>37327</v>
      </c>
      <c r="H15" s="29">
        <v>39096</v>
      </c>
      <c r="I15" s="29">
        <v>37538</v>
      </c>
      <c r="J15" s="29">
        <v>34799</v>
      </c>
      <c r="K15" s="29">
        <v>33582</v>
      </c>
      <c r="L15" s="29">
        <v>33108</v>
      </c>
      <c r="M15" s="29">
        <v>34533</v>
      </c>
      <c r="N15" s="29">
        <v>34770</v>
      </c>
      <c r="O15" s="29">
        <v>35464</v>
      </c>
      <c r="P15" s="29">
        <v>35480</v>
      </c>
      <c r="Q15" s="29">
        <v>37179</v>
      </c>
      <c r="R15" s="29">
        <v>39263</v>
      </c>
      <c r="S15" s="29">
        <v>40076</v>
      </c>
      <c r="T15" s="29">
        <v>41999</v>
      </c>
      <c r="U15" s="29">
        <v>43502</v>
      </c>
      <c r="V15" s="29">
        <v>44912</v>
      </c>
      <c r="W15" s="29">
        <v>46790</v>
      </c>
      <c r="X15" s="29">
        <v>48885</v>
      </c>
      <c r="Y15" s="29">
        <v>50401</v>
      </c>
      <c r="Z15" s="29">
        <v>51831</v>
      </c>
      <c r="AA15" s="29">
        <v>53870</v>
      </c>
      <c r="AB15" s="29">
        <v>55356</v>
      </c>
      <c r="AC15" s="29">
        <v>55858</v>
      </c>
      <c r="AD15" s="29">
        <v>58489</v>
      </c>
      <c r="AE15" s="29">
        <v>60875</v>
      </c>
      <c r="AF15" s="29">
        <v>61370</v>
      </c>
      <c r="AG15" s="29">
        <v>62472</v>
      </c>
      <c r="AH15" s="29">
        <v>62819</v>
      </c>
      <c r="AI15" s="29">
        <v>62968</v>
      </c>
      <c r="AJ15" s="29">
        <v>65275</v>
      </c>
      <c r="AK15" s="29">
        <v>66200</v>
      </c>
      <c r="AL15" s="29">
        <v>68059</v>
      </c>
      <c r="AM15" s="30">
        <v>69316</v>
      </c>
      <c r="AN15" s="33">
        <v>70205</v>
      </c>
    </row>
    <row r="16" spans="1:40" x14ac:dyDescent="0.3">
      <c r="A16" s="31" t="s">
        <v>15</v>
      </c>
      <c r="B16" s="27">
        <v>253</v>
      </c>
      <c r="C16" s="27">
        <v>51</v>
      </c>
      <c r="D16" s="28"/>
      <c r="E16" s="28"/>
      <c r="F16" s="28"/>
      <c r="G16" s="28"/>
      <c r="H16" s="29"/>
      <c r="I16" s="29"/>
      <c r="J16" s="29"/>
      <c r="K16" s="29"/>
      <c r="L16" s="29"/>
      <c r="M16" s="29"/>
      <c r="N16" s="29">
        <v>0</v>
      </c>
      <c r="O16" s="29"/>
      <c r="P16" s="29"/>
      <c r="Q16" s="29"/>
      <c r="R16" s="29"/>
      <c r="S16" s="29"/>
      <c r="T16" s="29"/>
      <c r="U16" s="29"/>
      <c r="V16" s="29"/>
      <c r="W16" s="29"/>
      <c r="X16" s="29">
        <v>227</v>
      </c>
      <c r="Y16" s="29">
        <v>421</v>
      </c>
      <c r="Z16" s="29">
        <v>375</v>
      </c>
      <c r="AA16" s="29">
        <v>457</v>
      </c>
      <c r="AB16" s="29">
        <v>428</v>
      </c>
      <c r="AC16" s="29">
        <v>340</v>
      </c>
      <c r="AD16" s="29">
        <v>247</v>
      </c>
      <c r="AE16" s="29">
        <v>248</v>
      </c>
      <c r="AF16" s="29">
        <v>219</v>
      </c>
      <c r="AG16" s="29">
        <v>198</v>
      </c>
      <c r="AH16" s="29">
        <v>152</v>
      </c>
      <c r="AI16" s="29">
        <v>172</v>
      </c>
      <c r="AJ16" s="29">
        <v>181</v>
      </c>
      <c r="AK16" s="29">
        <v>193</v>
      </c>
      <c r="AL16" s="29">
        <v>236</v>
      </c>
      <c r="AM16" s="30">
        <v>288</v>
      </c>
      <c r="AN16" s="33">
        <v>261</v>
      </c>
    </row>
    <row r="17" spans="1:40" x14ac:dyDescent="0.3">
      <c r="A17" s="31" t="s">
        <v>16</v>
      </c>
      <c r="B17" s="27">
        <v>5200</v>
      </c>
      <c r="C17" s="27">
        <v>5389</v>
      </c>
      <c r="D17" s="28">
        <v>5683</v>
      </c>
      <c r="E17" s="28">
        <v>5499</v>
      </c>
      <c r="F17" s="28">
        <v>6013</v>
      </c>
      <c r="G17" s="28">
        <v>5534</v>
      </c>
      <c r="H17" s="29">
        <v>5611</v>
      </c>
      <c r="I17" s="29"/>
      <c r="J17" s="29"/>
      <c r="K17" s="29">
        <v>2339</v>
      </c>
      <c r="L17" s="29">
        <v>941</v>
      </c>
      <c r="M17" s="29">
        <v>730</v>
      </c>
      <c r="N17" s="29">
        <v>739</v>
      </c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7"/>
      <c r="AN17" s="32"/>
    </row>
    <row r="18" spans="1:40" x14ac:dyDescent="0.3">
      <c r="A18" s="31" t="s">
        <v>17</v>
      </c>
      <c r="B18" s="27">
        <v>909</v>
      </c>
      <c r="C18" s="27">
        <v>852</v>
      </c>
      <c r="D18" s="28">
        <v>959</v>
      </c>
      <c r="E18" s="28">
        <v>940</v>
      </c>
      <c r="F18" s="28">
        <v>967</v>
      </c>
      <c r="G18" s="28">
        <v>720</v>
      </c>
      <c r="H18" s="29">
        <v>1067</v>
      </c>
      <c r="I18" s="29">
        <v>6830</v>
      </c>
      <c r="J18" s="29">
        <v>4941</v>
      </c>
      <c r="K18" s="29">
        <v>1614</v>
      </c>
      <c r="L18" s="29">
        <v>1767</v>
      </c>
      <c r="M18" s="29">
        <v>1704</v>
      </c>
      <c r="N18" s="29">
        <v>1345</v>
      </c>
      <c r="O18" s="29">
        <v>1343</v>
      </c>
      <c r="P18" s="29">
        <v>1330</v>
      </c>
      <c r="Q18" s="29">
        <v>1330</v>
      </c>
      <c r="R18" s="29">
        <v>1015</v>
      </c>
      <c r="S18" s="29">
        <v>1247</v>
      </c>
      <c r="T18" s="29">
        <v>1261</v>
      </c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7"/>
      <c r="AN18" s="32"/>
    </row>
    <row r="19" spans="1:40" x14ac:dyDescent="0.3">
      <c r="A19" s="37" t="s">
        <v>22</v>
      </c>
      <c r="B19" s="38">
        <v>544174</v>
      </c>
      <c r="C19" s="38">
        <v>545209</v>
      </c>
      <c r="D19" s="38">
        <v>542196</v>
      </c>
      <c r="E19" s="38">
        <v>545427</v>
      </c>
      <c r="F19" s="38">
        <v>550642</v>
      </c>
      <c r="G19" s="38">
        <v>558415</v>
      </c>
      <c r="H19" s="38">
        <v>560236</v>
      </c>
      <c r="I19" s="38">
        <v>560081</v>
      </c>
      <c r="J19" s="38">
        <v>562755</v>
      </c>
      <c r="K19" s="38">
        <v>574213</v>
      </c>
      <c r="L19" s="38">
        <v>593030</v>
      </c>
      <c r="M19" s="38">
        <v>612635</v>
      </c>
      <c r="N19" s="38">
        <v>625062</v>
      </c>
      <c r="O19" s="38">
        <v>640521</v>
      </c>
      <c r="P19" s="38">
        <v>656279</v>
      </c>
      <c r="Q19" s="38">
        <v>673767</v>
      </c>
      <c r="R19" s="38">
        <v>687167</v>
      </c>
      <c r="S19" s="38">
        <v>699135</v>
      </c>
      <c r="T19" s="38">
        <v>708109</v>
      </c>
      <c r="U19" s="38">
        <v>724508</v>
      </c>
      <c r="V19" s="38">
        <v>742145</v>
      </c>
      <c r="W19" s="38">
        <v>751862</v>
      </c>
      <c r="X19" s="38">
        <v>757668</v>
      </c>
      <c r="Y19" s="38">
        <v>766657</v>
      </c>
      <c r="Z19" s="38">
        <v>780708</v>
      </c>
      <c r="AA19" s="38">
        <v>794026</v>
      </c>
      <c r="AB19" s="38">
        <v>802639</v>
      </c>
      <c r="AC19" s="38">
        <v>818443</v>
      </c>
      <c r="AD19" s="38">
        <v>832368</v>
      </c>
      <c r="AE19" s="38">
        <v>843316</v>
      </c>
      <c r="AF19" s="38">
        <v>854265</v>
      </c>
      <c r="AG19" s="38">
        <v>863561</v>
      </c>
      <c r="AH19" s="38">
        <v>876999</v>
      </c>
      <c r="AI19" s="38">
        <v>889006</v>
      </c>
      <c r="AJ19" s="38">
        <v>899112</v>
      </c>
      <c r="AK19" s="38">
        <v>905019</v>
      </c>
      <c r="AL19" s="38">
        <v>910280</v>
      </c>
      <c r="AM19" s="39">
        <v>911536</v>
      </c>
      <c r="AN19" s="40">
        <v>913223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Props1.xml><?xml version="1.0" encoding="utf-8"?>
<ds:datastoreItem xmlns:ds="http://schemas.openxmlformats.org/officeDocument/2006/customXml" ds:itemID="{F1774FC0-4A3B-405D-9253-2BCEB67032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834C77-CD09-46A8-9E7E-B1BBB43E9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08C727-3B60-4C16-9B29-D3C45A3F73BE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Historical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2015-12-29T20:11:20Z</cp:lastPrinted>
  <dcterms:created xsi:type="dcterms:W3CDTF">2012-01-09T03:13:58Z</dcterms:created>
  <dcterms:modified xsi:type="dcterms:W3CDTF">2024-12-16T21:10:00Z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