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129"/>
  <workbookPr checkCompatibility="1" defaultThemeVersion="124226"/>
  <mc:AlternateContent xmlns:mc="http://schemas.openxmlformats.org/markup-compatibility/2006">
    <mc:Choice Requires="x15">
      <x15ac:absPath xmlns:x15ac="http://schemas.microsoft.com/office/spreadsheetml/2010/11/ac" url="https://cdecolorado.sharepoint.com/sites/DSU-StudentOctober/Shared Documents/General/Data Requests/Historical Data Requests/Data from Website/2019-2020/"/>
    </mc:Choice>
  </mc:AlternateContent>
  <xr:revisionPtr revIDLastSave="20" documentId="11_5A737F5B8E8D54EC0D6021C474E9BCD7B88BCF0F" xr6:coauthVersionLast="47" xr6:coauthVersionMax="47" xr10:uidLastSave="{D4D59189-599C-4557-A855-6F6119FF9C20}"/>
  <bookViews>
    <workbookView xWindow="28680" yWindow="-120" windowWidth="29040" windowHeight="15720" xr2:uid="{00000000-000D-0000-FFFF-FFFF00000000}"/>
  </bookViews>
  <sheets>
    <sheet name="2019-2020 Data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5" i="3" l="1"/>
  <c r="H5" i="3" s="1"/>
  <c r="G6" i="3"/>
  <c r="H6" i="3" s="1"/>
  <c r="G7" i="3"/>
  <c r="H7" i="3" s="1"/>
  <c r="G8" i="3"/>
  <c r="H8" i="3" s="1"/>
  <c r="G9" i="3"/>
  <c r="H9" i="3" s="1"/>
  <c r="G10" i="3"/>
  <c r="H10" i="3" s="1"/>
  <c r="G11" i="3"/>
  <c r="H11" i="3" s="1"/>
  <c r="G12" i="3"/>
  <c r="H12" i="3" s="1"/>
  <c r="G13" i="3"/>
  <c r="H13" i="3" s="1"/>
  <c r="G14" i="3"/>
  <c r="H14" i="3" s="1"/>
  <c r="G15" i="3"/>
  <c r="H15" i="3" s="1"/>
  <c r="G16" i="3"/>
  <c r="H16" i="3" s="1"/>
  <c r="G17" i="3"/>
  <c r="H17" i="3" s="1"/>
  <c r="G18" i="3"/>
  <c r="H18" i="3" s="1"/>
  <c r="G4" i="3"/>
  <c r="H4" i="3" s="1"/>
  <c r="E19" i="3" l="1"/>
  <c r="F19" i="3" l="1"/>
  <c r="G19" i="3" l="1"/>
  <c r="H19" i="3" s="1"/>
</calcChain>
</file>

<file path=xl/sharedStrings.xml><?xml version="1.0" encoding="utf-8"?>
<sst xmlns="http://schemas.openxmlformats.org/spreadsheetml/2006/main" count="71" uniqueCount="53">
  <si>
    <t>County Code</t>
  </si>
  <si>
    <t>County Name</t>
  </si>
  <si>
    <t>District Code</t>
  </si>
  <si>
    <t>District Name</t>
  </si>
  <si>
    <t>01</t>
  </si>
  <si>
    <t>ADAMS</t>
  </si>
  <si>
    <t>0010</t>
  </si>
  <si>
    <t>MAPLETON 1</t>
  </si>
  <si>
    <t>0020</t>
  </si>
  <si>
    <t>ADAMS 12 FIVE STAR SCHOOLS</t>
  </si>
  <si>
    <t>0030</t>
  </si>
  <si>
    <t>ADAMS COUNTY 14</t>
  </si>
  <si>
    <t>0040</t>
  </si>
  <si>
    <t>0070</t>
  </si>
  <si>
    <t>03</t>
  </si>
  <si>
    <t>ARAPAHOE</t>
  </si>
  <si>
    <t>0120</t>
  </si>
  <si>
    <t>ENGLEWOOD 1</t>
  </si>
  <si>
    <t>0123</t>
  </si>
  <si>
    <t>SHERIDAN 2</t>
  </si>
  <si>
    <t>0130</t>
  </si>
  <si>
    <t>CHERRY CREEK 5</t>
  </si>
  <si>
    <t>0140</t>
  </si>
  <si>
    <t>LITTLETON 6</t>
  </si>
  <si>
    <t>0180</t>
  </si>
  <si>
    <t>ADAMS-ARAPAHOE 28J</t>
  </si>
  <si>
    <t>07</t>
  </si>
  <si>
    <t>BOULDER</t>
  </si>
  <si>
    <t>0470</t>
  </si>
  <si>
    <t>ST VRAIN VALLEY RE 1J</t>
  </si>
  <si>
    <t>0480</t>
  </si>
  <si>
    <t>BOULDER VALLEY RE 2</t>
  </si>
  <si>
    <t>16</t>
  </si>
  <si>
    <t>DENVER</t>
  </si>
  <si>
    <t>0880</t>
  </si>
  <si>
    <t>DENVER COUNTY 1</t>
  </si>
  <si>
    <t>18</t>
  </si>
  <si>
    <t>DOUGLAS</t>
  </si>
  <si>
    <t>0900</t>
  </si>
  <si>
    <t>DOUGLAS COUNTY RE 1</t>
  </si>
  <si>
    <t>30</t>
  </si>
  <si>
    <t>JEFFERSON</t>
  </si>
  <si>
    <t>1420</t>
  </si>
  <si>
    <t>JEFFERSON COUNTY R-1</t>
  </si>
  <si>
    <t>TOTAL DENVER METRO AREA</t>
  </si>
  <si>
    <t>SCHOOL DISTRICT 27J</t>
  </si>
  <si>
    <t>COLORADO DEPARTMENT OF EDUCATION</t>
  </si>
  <si>
    <t>WESTMINSTER PUBLIC SCHOOLS</t>
  </si>
  <si>
    <t>DENVER METRO AREA STUDENT MEMBERSHIP ENROLLMENT FROM 2009-2010 to 2019-2020</t>
  </si>
  <si>
    <t>Fall 2019 PK-12 Pupil Membership</t>
  </si>
  <si>
    <t>Fall 2009 PK-12 Pupil Membership</t>
  </si>
  <si>
    <t>Count Change From 2009 To 2019</t>
  </si>
  <si>
    <t>Percent Change From 2009 To 2019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</si>
</sst>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Calibri"/>
      <family val="2"/>
      <scheme val="minor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i/>
      <sz val="9"/>
      <name val="Calibri"/>
      <family val="2"/>
      <scheme val="minor"/>
    </font>
    <font>
      <sz val="11"/>
      <name val="Calibri"/>
      <family val="2"/>
      <scheme val="minor"/>
    </font>
    <font>
      <b/>
      <sz val="10"/>
      <name val="Calibri"/>
      <family val="2"/>
      <scheme val="minor"/>
    </font>
    <font>
      <sz val="10"/>
      <name val="Calibri"/>
      <family val="2"/>
      <scheme val="minor"/>
    </font>
    <font>
      <sz val="16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/>
      <right style="thin">
        <color auto="1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</borders>
  <cellStyleXfs count="5">
    <xf numFmtId="0" fontId="0" fillId="0" borderId="0"/>
    <xf numFmtId="0" fontId="4" fillId="0" borderId="0"/>
    <xf numFmtId="0" fontId="3" fillId="0" borderId="0"/>
    <xf numFmtId="0" fontId="2" fillId="0" borderId="0"/>
    <xf numFmtId="0" fontId="1" fillId="0" borderId="0"/>
  </cellStyleXfs>
  <cellXfs count="28">
    <xf numFmtId="0" fontId="0" fillId="0" borderId="0" xfId="0" applyFont="1"/>
    <xf numFmtId="49" fontId="5" fillId="0" borderId="0" xfId="0" applyNumberFormat="1" applyFont="1" applyFill="1" applyAlignment="1">
      <alignment vertical="center"/>
    </xf>
    <xf numFmtId="49" fontId="5" fillId="0" borderId="0" xfId="0" applyNumberFormat="1" applyFont="1" applyFill="1"/>
    <xf numFmtId="0" fontId="6" fillId="0" borderId="0" xfId="0" applyFont="1"/>
    <xf numFmtId="0" fontId="7" fillId="0" borderId="3" xfId="0" applyFont="1" applyFill="1" applyBorder="1" applyAlignment="1"/>
    <xf numFmtId="0" fontId="7" fillId="0" borderId="3" xfId="0" applyFont="1" applyFill="1" applyBorder="1"/>
    <xf numFmtId="0" fontId="8" fillId="0" borderId="0" xfId="0" applyFont="1" applyFill="1" applyAlignment="1">
      <alignment horizontal="right"/>
    </xf>
    <xf numFmtId="0" fontId="9" fillId="0" borderId="0" xfId="0" applyFont="1"/>
    <xf numFmtId="0" fontId="10" fillId="0" borderId="0" xfId="0" applyFont="1" applyAlignment="1">
      <alignment horizontal="center" vertical="center"/>
    </xf>
    <xf numFmtId="0" fontId="11" fillId="0" borderId="0" xfId="0" applyFont="1"/>
    <xf numFmtId="0" fontId="11" fillId="0" borderId="0" xfId="0" applyFont="1" applyAlignment="1">
      <alignment horizontal="center"/>
    </xf>
    <xf numFmtId="3" fontId="11" fillId="0" borderId="0" xfId="0" applyNumberFormat="1" applyFont="1"/>
    <xf numFmtId="49" fontId="12" fillId="0" borderId="0" xfId="0" applyNumberFormat="1" applyFont="1" applyFill="1" applyAlignment="1">
      <alignment vertical="center"/>
    </xf>
    <xf numFmtId="0" fontId="12" fillId="0" borderId="3" xfId="0" applyFont="1" applyFill="1" applyBorder="1" applyAlignment="1"/>
    <xf numFmtId="49" fontId="9" fillId="3" borderId="6" xfId="0" applyNumberFormat="1" applyFont="1" applyFill="1" applyBorder="1" applyAlignment="1">
      <alignment horizontal="center"/>
    </xf>
    <xf numFmtId="0" fontId="9" fillId="3" borderId="6" xfId="0" applyFont="1" applyFill="1" applyBorder="1"/>
    <xf numFmtId="3" fontId="9" fillId="3" borderId="6" xfId="0" applyNumberFormat="1" applyFont="1" applyFill="1" applyBorder="1"/>
    <xf numFmtId="49" fontId="9" fillId="3" borderId="2" xfId="0" applyNumberFormat="1" applyFont="1" applyFill="1" applyBorder="1" applyAlignment="1">
      <alignment horizontal="center"/>
    </xf>
    <xf numFmtId="9" fontId="9" fillId="3" borderId="1" xfId="0" applyNumberFormat="1" applyFont="1" applyFill="1" applyBorder="1"/>
    <xf numFmtId="0" fontId="7" fillId="2" borderId="5" xfId="0" applyFont="1" applyFill="1" applyBorder="1" applyAlignment="1">
      <alignment horizontal="center" wrapText="1"/>
    </xf>
    <xf numFmtId="0" fontId="7" fillId="2" borderId="7" xfId="0" applyFont="1" applyFill="1" applyBorder="1" applyAlignment="1">
      <alignment horizontal="center" wrapText="1"/>
    </xf>
    <xf numFmtId="3" fontId="7" fillId="2" borderId="7" xfId="0" applyNumberFormat="1" applyFont="1" applyFill="1" applyBorder="1" applyAlignment="1">
      <alignment horizontal="center" wrapText="1"/>
    </xf>
    <xf numFmtId="0" fontId="7" fillId="2" borderId="8" xfId="0" applyFont="1" applyFill="1" applyBorder="1" applyAlignment="1">
      <alignment horizontal="center" wrapText="1"/>
    </xf>
    <xf numFmtId="0" fontId="7" fillId="2" borderId="4" xfId="0" applyFont="1" applyFill="1" applyBorder="1"/>
    <xf numFmtId="0" fontId="9" fillId="2" borderId="9" xfId="0" applyFont="1" applyFill="1" applyBorder="1"/>
    <xf numFmtId="0" fontId="9" fillId="2" borderId="9" xfId="0" applyFont="1" applyFill="1" applyBorder="1" applyAlignment="1">
      <alignment horizontal="center"/>
    </xf>
    <xf numFmtId="3" fontId="9" fillId="2" borderId="9" xfId="0" applyNumberFormat="1" applyFont="1" applyFill="1" applyBorder="1"/>
    <xf numFmtId="10" fontId="9" fillId="2" borderId="10" xfId="0" applyNumberFormat="1" applyFont="1" applyFill="1" applyBorder="1"/>
  </cellXfs>
  <cellStyles count="5">
    <cellStyle name="Normal" xfId="0" builtinId="0"/>
    <cellStyle name="Normal 2" xfId="1" xr:uid="{00000000-0005-0000-0000-000001000000}"/>
    <cellStyle name="Normal 3" xfId="2" xr:uid="{00000000-0005-0000-0000-000002000000}"/>
    <cellStyle name="Normal 4" xfId="3" xr:uid="{00000000-0005-0000-0000-000003000000}"/>
    <cellStyle name="Normal 5" xfId="4" xr:uid="{00000000-0005-0000-0000-000004000000}"/>
  </cellStyles>
  <dxfs count="13">
    <dxf>
      <font>
        <b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indexed="22"/>
        </patternFill>
      </fill>
      <alignment horizontal="center" vertical="bottom" textRotation="0" wrapText="1" indent="0" justifyLastLine="0" shrinkToFit="0" readingOrder="0"/>
      <border diagonalUp="0" diagonalDown="0" outline="0">
        <left style="thin">
          <color indexed="64"/>
        </left>
        <right style="thin">
          <color indexed="64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13" formatCode="0%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/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" formatCode="#,##0"/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fill>
        <patternFill patternType="solid">
          <fgColor indexed="64"/>
          <bgColor theme="0"/>
        </patternFill>
      </fill>
      <border diagonalUp="0" diagonalDown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1"/>
        <color auto="1"/>
        <name val="Calibri"/>
        <family val="2"/>
        <scheme val="minor"/>
      </font>
      <numFmt numFmtId="30" formatCode="@"/>
      <fill>
        <patternFill patternType="solid">
          <fgColor indexed="64"/>
          <bgColor theme="0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indexed="64"/>
        </right>
        <top style="thin">
          <color indexed="64"/>
        </top>
        <bottom style="thin">
          <color indexed="64"/>
        </bottom>
        <vertical/>
        <horizontal/>
      </border>
    </dxf>
    <dxf>
      <border outline="0">
        <top style="thin">
          <color indexed="64"/>
        </top>
      </border>
    </dxf>
    <dxf>
      <border outline="0">
        <bottom style="thin">
          <color indexed="64"/>
        </bottom>
      </border>
    </dxf>
    <dxf>
      <border outline="0">
        <left style="thin">
          <color indexed="64"/>
        </left>
        <right style="thin">
          <color indexed="64"/>
        </right>
        <top style="thin">
          <color indexed="64"/>
        </top>
        <bottom style="thin">
          <color indexed="64"/>
        </bottom>
      </border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  <mruColors>
      <color rgb="FFFFFFFF"/>
      <color rgb="FFFFC84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4E6D65C9-CBEF-4573-B13A-16AEE07E15EC}" name="Denver_Metro_Membership_2019" displayName="Denver_Metro_Membership_2019" ref="A3:H19" totalsRowShown="0" headerRowDxfId="0" dataDxfId="1" headerRowBorderDxfId="11" tableBorderDxfId="12" totalsRowBorderDxfId="10">
  <autoFilter ref="A3:H19" xr:uid="{4E6D65C9-CBEF-4573-B13A-16AEE07E15EC}">
    <filterColumn colId="0" hiddenButton="1"/>
    <filterColumn colId="1" hiddenButton="1"/>
    <filterColumn colId="2" hiddenButton="1"/>
    <filterColumn colId="3" hiddenButton="1"/>
    <filterColumn colId="4" hiddenButton="1"/>
    <filterColumn colId="5" hiddenButton="1"/>
    <filterColumn colId="6" hiddenButton="1"/>
    <filterColumn colId="7" hiddenButton="1"/>
  </autoFilter>
  <tableColumns count="8">
    <tableColumn id="1" xr3:uid="{F645F54A-E617-4E6B-A82D-48C050C3404B}" name="County Code" dataDxfId="9"/>
    <tableColumn id="2" xr3:uid="{F00551D7-97E4-44D2-B992-0935C1521944}" name="County Name" dataDxfId="8"/>
    <tableColumn id="3" xr3:uid="{59B9C7C3-7737-47CA-BA82-F72B9A390D23}" name="District Code" dataDxfId="7"/>
    <tableColumn id="4" xr3:uid="{A7AC3357-E9A1-441D-B4E1-41EADFB867B9}" name="District Name" dataDxfId="6"/>
    <tableColumn id="5" xr3:uid="{950967E2-B11B-4C22-A5F0-0C737F0E811E}" name="Fall 2009 PK-12 Pupil Membership" dataDxfId="5"/>
    <tableColumn id="6" xr3:uid="{031B6665-4BAB-44F7-B0DC-811CF7A90FF1}" name="Fall 2019 PK-12 Pupil Membership" dataDxfId="4"/>
    <tableColumn id="7" xr3:uid="{162F6278-3BEB-4812-A495-73C51DAED74E}" name="Count Change From 2009 To 2019" dataDxfId="3"/>
    <tableColumn id="8" xr3:uid="{469DC544-6C07-4A65-A1CF-7A6CD4B259DE}" name="Percent Change From 2009 To 2019" dataDxfId="2">
      <calculatedColumnFormula>G4/E4</calculatedColumnFormula>
    </tableColumn>
  </tableColumns>
  <tableStyleInfo name="TableStyleLight15" showFirstColumn="0" showLastColumn="0" showRowStripes="0" showColumnStripes="0"/>
</table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H19"/>
  <sheetViews>
    <sheetView showGridLines="0" tabSelected="1" workbookViewId="0">
      <selection activeCell="F24" sqref="F24"/>
    </sheetView>
  </sheetViews>
  <sheetFormatPr defaultRowHeight="13.8" x14ac:dyDescent="0.3"/>
  <cols>
    <col min="1" max="1" width="13.88671875" style="9" customWidth="1"/>
    <col min="2" max="2" width="15.5546875" style="9" customWidth="1"/>
    <col min="3" max="3" width="16.33203125" style="10" customWidth="1"/>
    <col min="4" max="4" width="28.109375" style="9" customWidth="1"/>
    <col min="5" max="6" width="32" style="11" customWidth="1"/>
    <col min="7" max="7" width="30.88671875" style="11" customWidth="1"/>
    <col min="8" max="8" width="32.33203125" style="9" customWidth="1"/>
    <col min="9" max="16384" width="8.88671875" style="9"/>
  </cols>
  <sheetData>
    <row r="1" spans="1:8" s="3" customFormat="1" ht="21" x14ac:dyDescent="0.3">
      <c r="A1" s="12" t="s">
        <v>46</v>
      </c>
      <c r="B1" s="1"/>
      <c r="C1" s="1"/>
      <c r="D1" s="1"/>
      <c r="E1" s="1"/>
      <c r="F1" s="1"/>
      <c r="G1" s="2"/>
      <c r="H1" s="2"/>
    </row>
    <row r="2" spans="1:8" s="7" customFormat="1" ht="21.75" customHeight="1" x14ac:dyDescent="0.4">
      <c r="A2" s="13" t="s">
        <v>48</v>
      </c>
      <c r="B2" s="4"/>
      <c r="C2" s="4"/>
      <c r="D2" s="4"/>
      <c r="E2" s="4"/>
      <c r="F2" s="4"/>
      <c r="G2" s="5"/>
      <c r="H2" s="6"/>
    </row>
    <row r="3" spans="1:8" s="8" customFormat="1" ht="57.75" customHeight="1" x14ac:dyDescent="0.3">
      <c r="A3" s="19" t="s">
        <v>0</v>
      </c>
      <c r="B3" s="20" t="s">
        <v>1</v>
      </c>
      <c r="C3" s="20" t="s">
        <v>2</v>
      </c>
      <c r="D3" s="20" t="s">
        <v>3</v>
      </c>
      <c r="E3" s="21" t="s">
        <v>50</v>
      </c>
      <c r="F3" s="21" t="s">
        <v>49</v>
      </c>
      <c r="G3" s="21" t="s">
        <v>51</v>
      </c>
      <c r="H3" s="22" t="s">
        <v>52</v>
      </c>
    </row>
    <row r="4" spans="1:8" ht="14.4" x14ac:dyDescent="0.3">
      <c r="A4" s="17" t="s">
        <v>4</v>
      </c>
      <c r="B4" s="15" t="s">
        <v>5</v>
      </c>
      <c r="C4" s="14" t="s">
        <v>6</v>
      </c>
      <c r="D4" s="15" t="s">
        <v>7</v>
      </c>
      <c r="E4" s="16">
        <v>5775</v>
      </c>
      <c r="F4" s="16">
        <v>9149</v>
      </c>
      <c r="G4" s="16">
        <f>F4-E4</f>
        <v>3374</v>
      </c>
      <c r="H4" s="18">
        <f>G4/E4</f>
        <v>0.58424242424242423</v>
      </c>
    </row>
    <row r="5" spans="1:8" ht="14.4" x14ac:dyDescent="0.3">
      <c r="A5" s="17" t="s">
        <v>4</v>
      </c>
      <c r="B5" s="15" t="s">
        <v>5</v>
      </c>
      <c r="C5" s="14" t="s">
        <v>8</v>
      </c>
      <c r="D5" s="15" t="s">
        <v>9</v>
      </c>
      <c r="E5" s="16">
        <v>41949</v>
      </c>
      <c r="F5" s="16">
        <v>38707</v>
      </c>
      <c r="G5" s="16">
        <f t="shared" ref="G5:G18" si="0">F5-E5</f>
        <v>-3242</v>
      </c>
      <c r="H5" s="18">
        <f t="shared" ref="H5:H18" si="1">G5/E5</f>
        <v>-7.7284321437936537E-2</v>
      </c>
    </row>
    <row r="6" spans="1:8" ht="14.4" x14ac:dyDescent="0.3">
      <c r="A6" s="17" t="s">
        <v>4</v>
      </c>
      <c r="B6" s="15" t="s">
        <v>5</v>
      </c>
      <c r="C6" s="14" t="s">
        <v>10</v>
      </c>
      <c r="D6" s="15" t="s">
        <v>11</v>
      </c>
      <c r="E6" s="16">
        <v>7422</v>
      </c>
      <c r="F6" s="16">
        <v>6610</v>
      </c>
      <c r="G6" s="16">
        <f t="shared" si="0"/>
        <v>-812</v>
      </c>
      <c r="H6" s="18">
        <f t="shared" si="1"/>
        <v>-0.10940447318782</v>
      </c>
    </row>
    <row r="7" spans="1:8" ht="14.4" x14ac:dyDescent="0.3">
      <c r="A7" s="17" t="s">
        <v>4</v>
      </c>
      <c r="B7" s="15" t="s">
        <v>5</v>
      </c>
      <c r="C7" s="14" t="s">
        <v>12</v>
      </c>
      <c r="D7" s="15" t="s">
        <v>45</v>
      </c>
      <c r="E7" s="16">
        <v>14469</v>
      </c>
      <c r="F7" s="16">
        <v>19248</v>
      </c>
      <c r="G7" s="16">
        <f t="shared" si="0"/>
        <v>4779</v>
      </c>
      <c r="H7" s="18">
        <f t="shared" si="1"/>
        <v>0.33029234916027367</v>
      </c>
    </row>
    <row r="8" spans="1:8" ht="14.4" x14ac:dyDescent="0.3">
      <c r="A8" s="17" t="s">
        <v>4</v>
      </c>
      <c r="B8" s="15" t="s">
        <v>5</v>
      </c>
      <c r="C8" s="14" t="s">
        <v>13</v>
      </c>
      <c r="D8" s="15" t="s">
        <v>47</v>
      </c>
      <c r="E8" s="16">
        <v>9862</v>
      </c>
      <c r="F8" s="16">
        <v>9090</v>
      </c>
      <c r="G8" s="16">
        <f t="shared" si="0"/>
        <v>-772</v>
      </c>
      <c r="H8" s="18">
        <f t="shared" si="1"/>
        <v>-7.8280267694179673E-2</v>
      </c>
    </row>
    <row r="9" spans="1:8" ht="14.4" x14ac:dyDescent="0.3">
      <c r="A9" s="17" t="s">
        <v>14</v>
      </c>
      <c r="B9" s="15" t="s">
        <v>15</v>
      </c>
      <c r="C9" s="14" t="s">
        <v>16</v>
      </c>
      <c r="D9" s="15" t="s">
        <v>17</v>
      </c>
      <c r="E9" s="16">
        <v>3124</v>
      </c>
      <c r="F9" s="16">
        <v>2634</v>
      </c>
      <c r="G9" s="16">
        <f t="shared" si="0"/>
        <v>-490</v>
      </c>
      <c r="H9" s="18">
        <f t="shared" si="1"/>
        <v>-0.15685019206145967</v>
      </c>
    </row>
    <row r="10" spans="1:8" ht="14.4" x14ac:dyDescent="0.3">
      <c r="A10" s="17" t="s">
        <v>14</v>
      </c>
      <c r="B10" s="15" t="s">
        <v>15</v>
      </c>
      <c r="C10" s="14" t="s">
        <v>18</v>
      </c>
      <c r="D10" s="15" t="s">
        <v>19</v>
      </c>
      <c r="E10" s="16">
        <v>1595</v>
      </c>
      <c r="F10" s="16">
        <v>1359</v>
      </c>
      <c r="G10" s="16">
        <f t="shared" si="0"/>
        <v>-236</v>
      </c>
      <c r="H10" s="18">
        <f t="shared" si="1"/>
        <v>-0.14796238244514107</v>
      </c>
    </row>
    <row r="11" spans="1:8" ht="14.4" x14ac:dyDescent="0.3">
      <c r="A11" s="17" t="s">
        <v>14</v>
      </c>
      <c r="B11" s="15" t="s">
        <v>15</v>
      </c>
      <c r="C11" s="14" t="s">
        <v>20</v>
      </c>
      <c r="D11" s="15" t="s">
        <v>21</v>
      </c>
      <c r="E11" s="16">
        <v>51708</v>
      </c>
      <c r="F11" s="16">
        <v>56172</v>
      </c>
      <c r="G11" s="16">
        <f t="shared" si="0"/>
        <v>4464</v>
      </c>
      <c r="H11" s="18">
        <f t="shared" si="1"/>
        <v>8.6330935251798566E-2</v>
      </c>
    </row>
    <row r="12" spans="1:8" ht="14.4" x14ac:dyDescent="0.3">
      <c r="A12" s="17" t="s">
        <v>14</v>
      </c>
      <c r="B12" s="15" t="s">
        <v>15</v>
      </c>
      <c r="C12" s="14" t="s">
        <v>22</v>
      </c>
      <c r="D12" s="15" t="s">
        <v>23</v>
      </c>
      <c r="E12" s="16">
        <v>15753</v>
      </c>
      <c r="F12" s="16">
        <v>14988</v>
      </c>
      <c r="G12" s="16">
        <f t="shared" si="0"/>
        <v>-765</v>
      </c>
      <c r="H12" s="18">
        <f t="shared" si="1"/>
        <v>-4.8562178632641402E-2</v>
      </c>
    </row>
    <row r="13" spans="1:8" ht="14.4" x14ac:dyDescent="0.3">
      <c r="A13" s="17" t="s">
        <v>14</v>
      </c>
      <c r="B13" s="15" t="s">
        <v>15</v>
      </c>
      <c r="C13" s="14" t="s">
        <v>24</v>
      </c>
      <c r="D13" s="15" t="s">
        <v>25</v>
      </c>
      <c r="E13" s="16">
        <v>36967</v>
      </c>
      <c r="F13" s="16">
        <v>40088</v>
      </c>
      <c r="G13" s="16">
        <f t="shared" si="0"/>
        <v>3121</v>
      </c>
      <c r="H13" s="18">
        <f t="shared" si="1"/>
        <v>8.4426650796656483E-2</v>
      </c>
    </row>
    <row r="14" spans="1:8" ht="14.4" x14ac:dyDescent="0.3">
      <c r="A14" s="17" t="s">
        <v>26</v>
      </c>
      <c r="B14" s="15" t="s">
        <v>27</v>
      </c>
      <c r="C14" s="14" t="s">
        <v>28</v>
      </c>
      <c r="D14" s="15" t="s">
        <v>29</v>
      </c>
      <c r="E14" s="16">
        <v>26724</v>
      </c>
      <c r="F14" s="16">
        <v>32855</v>
      </c>
      <c r="G14" s="16">
        <f t="shared" si="0"/>
        <v>6131</v>
      </c>
      <c r="H14" s="18">
        <f t="shared" si="1"/>
        <v>0.22941924861547672</v>
      </c>
    </row>
    <row r="15" spans="1:8" ht="14.4" x14ac:dyDescent="0.3">
      <c r="A15" s="17" t="s">
        <v>26</v>
      </c>
      <c r="B15" s="15" t="s">
        <v>27</v>
      </c>
      <c r="C15" s="14" t="s">
        <v>30</v>
      </c>
      <c r="D15" s="15" t="s">
        <v>31</v>
      </c>
      <c r="E15" s="16">
        <v>29011</v>
      </c>
      <c r="F15" s="16">
        <v>31000</v>
      </c>
      <c r="G15" s="16">
        <f t="shared" si="0"/>
        <v>1989</v>
      </c>
      <c r="H15" s="18">
        <f t="shared" si="1"/>
        <v>6.8560201302954052E-2</v>
      </c>
    </row>
    <row r="16" spans="1:8" ht="14.4" x14ac:dyDescent="0.3">
      <c r="A16" s="17" t="s">
        <v>32</v>
      </c>
      <c r="B16" s="15" t="s">
        <v>33</v>
      </c>
      <c r="C16" s="14" t="s">
        <v>34</v>
      </c>
      <c r="D16" s="15" t="s">
        <v>35</v>
      </c>
      <c r="E16" s="16">
        <v>77255</v>
      </c>
      <c r="F16" s="16">
        <v>92112</v>
      </c>
      <c r="G16" s="16">
        <f t="shared" si="0"/>
        <v>14857</v>
      </c>
      <c r="H16" s="18">
        <f t="shared" si="1"/>
        <v>0.1923111772700796</v>
      </c>
    </row>
    <row r="17" spans="1:8" ht="14.4" x14ac:dyDescent="0.3">
      <c r="A17" s="17" t="s">
        <v>36</v>
      </c>
      <c r="B17" s="15" t="s">
        <v>37</v>
      </c>
      <c r="C17" s="14" t="s">
        <v>38</v>
      </c>
      <c r="D17" s="15" t="s">
        <v>39</v>
      </c>
      <c r="E17" s="16">
        <v>59932</v>
      </c>
      <c r="F17" s="16">
        <v>67305</v>
      </c>
      <c r="G17" s="16">
        <f t="shared" si="0"/>
        <v>7373</v>
      </c>
      <c r="H17" s="18">
        <f t="shared" si="1"/>
        <v>0.12302275912701061</v>
      </c>
    </row>
    <row r="18" spans="1:8" ht="14.4" x14ac:dyDescent="0.3">
      <c r="A18" s="17" t="s">
        <v>40</v>
      </c>
      <c r="B18" s="15" t="s">
        <v>41</v>
      </c>
      <c r="C18" s="14" t="s">
        <v>42</v>
      </c>
      <c r="D18" s="15" t="s">
        <v>43</v>
      </c>
      <c r="E18" s="16">
        <v>86250</v>
      </c>
      <c r="F18" s="16">
        <v>84048</v>
      </c>
      <c r="G18" s="16">
        <f t="shared" si="0"/>
        <v>-2202</v>
      </c>
      <c r="H18" s="18">
        <f t="shared" si="1"/>
        <v>-2.5530434782608694E-2</v>
      </c>
    </row>
    <row r="19" spans="1:8" ht="14.4" x14ac:dyDescent="0.3">
      <c r="A19" s="23" t="s">
        <v>44</v>
      </c>
      <c r="B19" s="24"/>
      <c r="C19" s="25"/>
      <c r="D19" s="24"/>
      <c r="E19" s="26">
        <f>SUM(E4:E18)</f>
        <v>467796</v>
      </c>
      <c r="F19" s="26">
        <f>SUM(F4:F18)</f>
        <v>505365</v>
      </c>
      <c r="G19" s="26">
        <f>SUM(G4:G18)</f>
        <v>37569</v>
      </c>
      <c r="H19" s="27">
        <f>G19/E19</f>
        <v>8.0310648231280299E-2</v>
      </c>
    </row>
  </sheetData>
  <printOptions gridLines="1"/>
  <pageMargins left="0.75" right="0.75" top="1" bottom="1" header="0.5" footer="0.5"/>
  <pageSetup scale="90" orientation="landscape" r:id="rId1"/>
  <headerFooter alignWithMargins="0"/>
  <tableParts count="1">
    <tablePart r:id="rId2"/>
  </tablePart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bf4c7ac3-0834-42cc-a40e-499caae2d50b">
      <Terms xmlns="http://schemas.microsoft.com/office/infopath/2007/PartnerControls"/>
    </lcf76f155ced4ddcb4097134ff3c332f>
    <TaxCatchAll xmlns="6a597bc7-c86c-4892-ad3e-43cc0a7c8044" xsi:nil="true"/>
  </documentManagement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8C253738870084B85BD429824766166" ma:contentTypeVersion="14" ma:contentTypeDescription="Create a new document." ma:contentTypeScope="" ma:versionID="e96d6277eb334ed1b0ae705b93617138">
  <xsd:schema xmlns:xsd="http://www.w3.org/2001/XMLSchema" xmlns:xs="http://www.w3.org/2001/XMLSchema" xmlns:p="http://schemas.microsoft.com/office/2006/metadata/properties" xmlns:ns2="bf4c7ac3-0834-42cc-a40e-499caae2d50b" xmlns:ns3="6a597bc7-c86c-4892-ad3e-43cc0a7c8044" targetNamespace="http://schemas.microsoft.com/office/2006/metadata/properties" ma:root="true" ma:fieldsID="2a159ca89e9141535715116788e1883a" ns2:_="" ns3:_="">
    <xsd:import namespace="bf4c7ac3-0834-42cc-a40e-499caae2d50b"/>
    <xsd:import namespace="6a597bc7-c86c-4892-ad3e-43cc0a7c8044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f4c7ac3-0834-42cc-a40e-499caae2d50b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1" nillable="true" ma:taxonomy="true" ma:internalName="lcf76f155ced4ddcb4097134ff3c332f" ma:taxonomyFieldName="MediaServiceImageTags" ma:displayName="Image Tags" ma:readOnly="false" ma:fieldId="{5cf76f15-5ced-4ddc-b409-7134ff3c332f}" ma:taxonomyMulti="true" ma:sspId="c3d99294-4495-451a-babc-f01b43cdf90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8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597bc7-c86c-4892-ad3e-43cc0a7c8044" elementFormDefault="qualified">
    <xsd:import namespace="http://schemas.microsoft.com/office/2006/documentManagement/types"/>
    <xsd:import namespace="http://schemas.microsoft.com/office/infopath/2007/PartnerControls"/>
    <xsd:element name="TaxCatchAll" ma:index="12" nillable="true" ma:displayName="Taxonomy Catch All Column" ma:hidden="true" ma:list="{b5cc5181-36ca-49e1-8e86-be14be12f89d}" ma:internalName="TaxCatchAll" ma:showField="CatchAllData" ma:web="6a597bc7-c86c-4892-ad3e-43cc0a7c8044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16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5569CCC-87DA-4C95-9C5C-0CC2F7543775}">
  <ds:schemaRefs>
    <ds:schemaRef ds:uri="http://schemas.microsoft.com/office/2006/metadata/properties"/>
    <ds:schemaRef ds:uri="http://schemas.microsoft.com/office/infopath/2007/PartnerControls"/>
    <ds:schemaRef ds:uri="bf4c7ac3-0834-42cc-a40e-499caae2d50b"/>
    <ds:schemaRef ds:uri="6a597bc7-c86c-4892-ad3e-43cc0a7c8044"/>
  </ds:schemaRefs>
</ds:datastoreItem>
</file>

<file path=customXml/itemProps2.xml><?xml version="1.0" encoding="utf-8"?>
<ds:datastoreItem xmlns:ds="http://schemas.openxmlformats.org/officeDocument/2006/customXml" ds:itemID="{FD0D81D1-98C6-407C-870C-F8830492E53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EC6BD3BC-CBCC-4263-8BDA-25B71D27BE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bf4c7ac3-0834-42cc-a40e-499caae2d50b"/>
    <ds:schemaRef ds:uri="6a597bc7-c86c-4892-ad3e-43cc0a7c8044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2019-2020 Data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Smith, Kevin</dc:creator>
  <cp:lastModifiedBy>Wenzel, Brooke</cp:lastModifiedBy>
  <cp:lastPrinted>2017-01-06T22:24:18Z</cp:lastPrinted>
  <dcterms:created xsi:type="dcterms:W3CDTF">2012-01-11T16:16:53Z</dcterms:created>
  <dcterms:modified xsi:type="dcterms:W3CDTF">2024-12-16T20:25:31Z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0x010100E8C253738870084B85BD429824766166</vt:lpwstr>
  </property>
  <property fmtid="{D5CDD505-2E9C-101B-9397-08002B2CF9AE}" pid="3" name="MediaServiceImageTags">
    <vt:lpwstr/>
  </property>
</Properties>
</file>